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MC 2567\DMC2568\"/>
    </mc:Choice>
  </mc:AlternateContent>
  <bookViews>
    <workbookView xWindow="0" yWindow="0" windowWidth="20490" windowHeight="8505" tabRatio="747"/>
  </bookViews>
  <sheets>
    <sheet name="10 มิ.ย.68(ฐาน) " sheetId="131" r:id="rId1"/>
  </sheets>
  <definedNames>
    <definedName name="_xlnm._FilterDatabase" localSheetId="0" hidden="1">'10 มิ.ย.68(ฐาน) '!$AF$1:$AF$458</definedName>
    <definedName name="_xlnm.Print_Area" localSheetId="0">'10 มิ.ย.68(ฐาน) '!$A$1:$AX$214</definedName>
    <definedName name="_xlnm.Print_Titles" localSheetId="0">'10 มิ.ย.68(ฐาน) '!$A:$B,'10 มิ.ย.68(ฐาน) '!$5:$7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31" l="1"/>
  <c r="AW85" i="131" l="1"/>
  <c r="AV85" i="131"/>
  <c r="AP85" i="131"/>
  <c r="AO85" i="131"/>
  <c r="AN85" i="131"/>
  <c r="AM85" i="131"/>
  <c r="AL85" i="131"/>
  <c r="AK85" i="131"/>
  <c r="AJ85" i="131"/>
  <c r="AB85" i="131"/>
  <c r="AC85" i="131"/>
  <c r="AA85" i="131"/>
  <c r="Y85" i="131"/>
  <c r="X85" i="131"/>
  <c r="W85" i="131"/>
  <c r="T85" i="131"/>
  <c r="R85" i="131"/>
  <c r="Q85" i="131"/>
  <c r="P85" i="131"/>
  <c r="O85" i="131"/>
  <c r="I85" i="131"/>
  <c r="J85" i="131"/>
  <c r="K85" i="131"/>
  <c r="L85" i="131"/>
  <c r="M85" i="131"/>
  <c r="H85" i="131"/>
  <c r="G85" i="131"/>
  <c r="D85" i="131"/>
  <c r="E85" i="131"/>
  <c r="C85" i="131"/>
  <c r="P37" i="131" l="1"/>
  <c r="Q37" i="131"/>
  <c r="R37" i="131"/>
  <c r="P125" i="131"/>
  <c r="Q125" i="131"/>
  <c r="R125" i="131"/>
  <c r="P141" i="131"/>
  <c r="Q141" i="131"/>
  <c r="R141" i="131"/>
  <c r="P157" i="131"/>
  <c r="Q157" i="131"/>
  <c r="R157" i="131"/>
  <c r="P179" i="131"/>
  <c r="Q179" i="131"/>
  <c r="R179" i="131"/>
  <c r="P193" i="131"/>
  <c r="Q193" i="131"/>
  <c r="R193" i="131"/>
  <c r="AW211" i="131" l="1"/>
  <c r="AV211" i="131"/>
  <c r="AP211" i="131"/>
  <c r="AO211" i="131"/>
  <c r="AN211" i="131"/>
  <c r="AM211" i="131"/>
  <c r="AL211" i="131"/>
  <c r="AK211" i="131"/>
  <c r="AJ211" i="131"/>
  <c r="AC211" i="131"/>
  <c r="AB211" i="131"/>
  <c r="AA211" i="131"/>
  <c r="Y211" i="131"/>
  <c r="X211" i="131"/>
  <c r="W211" i="131"/>
  <c r="T211" i="131"/>
  <c r="R211" i="131"/>
  <c r="Q211" i="131"/>
  <c r="P211" i="131"/>
  <c r="O211" i="131"/>
  <c r="M211" i="131"/>
  <c r="L211" i="131"/>
  <c r="K211" i="131"/>
  <c r="J211" i="131"/>
  <c r="I211" i="131"/>
  <c r="H211" i="131"/>
  <c r="G211" i="131"/>
  <c r="E211" i="131"/>
  <c r="D211" i="131"/>
  <c r="C211" i="131"/>
  <c r="AG210" i="131"/>
  <c r="AI210" i="131" s="1"/>
  <c r="AF210" i="131"/>
  <c r="AR210" i="131" s="1"/>
  <c r="AE210" i="131"/>
  <c r="AD210" i="131"/>
  <c r="Z210" i="131"/>
  <c r="V210" i="131"/>
  <c r="S210" i="131"/>
  <c r="N210" i="131"/>
  <c r="F210" i="131"/>
  <c r="AG209" i="131"/>
  <c r="AI209" i="131" s="1"/>
  <c r="AF209" i="131"/>
  <c r="AR209" i="131" s="1"/>
  <c r="AE209" i="131"/>
  <c r="AD209" i="131"/>
  <c r="Z209" i="131"/>
  <c r="V209" i="131"/>
  <c r="S209" i="131"/>
  <c r="N209" i="131"/>
  <c r="F209" i="131"/>
  <c r="AG208" i="131"/>
  <c r="AI208" i="131" s="1"/>
  <c r="AF208" i="131"/>
  <c r="AR208" i="131" s="1"/>
  <c r="AE208" i="131"/>
  <c r="AD208" i="131"/>
  <c r="Z208" i="131"/>
  <c r="V208" i="131"/>
  <c r="S208" i="131"/>
  <c r="N208" i="131"/>
  <c r="F208" i="131"/>
  <c r="AG207" i="131"/>
  <c r="AI207" i="131" s="1"/>
  <c r="AF207" i="131"/>
  <c r="AR207" i="131" s="1"/>
  <c r="AE207" i="131"/>
  <c r="AD207" i="131"/>
  <c r="Z207" i="131"/>
  <c r="V207" i="131"/>
  <c r="S207" i="131"/>
  <c r="N207" i="131"/>
  <c r="F207" i="131"/>
  <c r="AG206" i="131"/>
  <c r="AI206" i="131" s="1"/>
  <c r="AF206" i="131"/>
  <c r="AR206" i="131" s="1"/>
  <c r="AE206" i="131"/>
  <c r="AD206" i="131"/>
  <c r="Z206" i="131"/>
  <c r="V206" i="131"/>
  <c r="S206" i="131"/>
  <c r="N206" i="131"/>
  <c r="F206" i="131"/>
  <c r="AG205" i="131"/>
  <c r="AI205" i="131" s="1"/>
  <c r="AF205" i="131"/>
  <c r="AR205" i="131" s="1"/>
  <c r="AE205" i="131"/>
  <c r="AD205" i="131"/>
  <c r="Z205" i="131"/>
  <c r="V205" i="131"/>
  <c r="S205" i="131"/>
  <c r="N205" i="131"/>
  <c r="F205" i="131"/>
  <c r="AG204" i="131"/>
  <c r="AI204" i="131" s="1"/>
  <c r="AF204" i="131"/>
  <c r="AR204" i="131" s="1"/>
  <c r="AE204" i="131"/>
  <c r="AD204" i="131"/>
  <c r="Z204" i="131"/>
  <c r="V204" i="131"/>
  <c r="S204" i="131"/>
  <c r="N204" i="131"/>
  <c r="F204" i="131"/>
  <c r="AG203" i="131"/>
  <c r="AI203" i="131" s="1"/>
  <c r="AF203" i="131"/>
  <c r="AR203" i="131" s="1"/>
  <c r="AE203" i="131"/>
  <c r="AQ203" i="131" s="1"/>
  <c r="AD203" i="131"/>
  <c r="Z203" i="131"/>
  <c r="V203" i="131"/>
  <c r="S203" i="131"/>
  <c r="N203" i="131"/>
  <c r="F203" i="131"/>
  <c r="AG202" i="131"/>
  <c r="AI202" i="131" s="1"/>
  <c r="AF202" i="131"/>
  <c r="AR202" i="131" s="1"/>
  <c r="AE202" i="131"/>
  <c r="AD202" i="131"/>
  <c r="Z202" i="131"/>
  <c r="V202" i="131"/>
  <c r="S202" i="131"/>
  <c r="N202" i="131"/>
  <c r="F202" i="131"/>
  <c r="AG201" i="131"/>
  <c r="AI201" i="131" s="1"/>
  <c r="AF201" i="131"/>
  <c r="AR201" i="131" s="1"/>
  <c r="AE201" i="131"/>
  <c r="AD201" i="131"/>
  <c r="Z201" i="131"/>
  <c r="V201" i="131"/>
  <c r="S201" i="131"/>
  <c r="N201" i="131"/>
  <c r="F201" i="131"/>
  <c r="AG200" i="131"/>
  <c r="AI200" i="131" s="1"/>
  <c r="AF200" i="131"/>
  <c r="AR200" i="131" s="1"/>
  <c r="AE200" i="131"/>
  <c r="AD200" i="131"/>
  <c r="Z200" i="131"/>
  <c r="V200" i="131"/>
  <c r="S200" i="131"/>
  <c r="N200" i="131"/>
  <c r="F200" i="131"/>
  <c r="AG199" i="131"/>
  <c r="AI199" i="131" s="1"/>
  <c r="AF199" i="131"/>
  <c r="AR199" i="131" s="1"/>
  <c r="AE199" i="131"/>
  <c r="AD199" i="131"/>
  <c r="Z199" i="131"/>
  <c r="V199" i="131"/>
  <c r="S199" i="131"/>
  <c r="N199" i="131"/>
  <c r="F199" i="131"/>
  <c r="AG198" i="131"/>
  <c r="AI198" i="131" s="1"/>
  <c r="AF198" i="131"/>
  <c r="AR198" i="131" s="1"/>
  <c r="AE198" i="131"/>
  <c r="AD198" i="131"/>
  <c r="Z198" i="131"/>
  <c r="V198" i="131"/>
  <c r="S198" i="131"/>
  <c r="N198" i="131"/>
  <c r="F198" i="131"/>
  <c r="AG197" i="131"/>
  <c r="AI197" i="131" s="1"/>
  <c r="AF197" i="131"/>
  <c r="AR197" i="131" s="1"/>
  <c r="AE197" i="131"/>
  <c r="AD197" i="131"/>
  <c r="Z197" i="131"/>
  <c r="V197" i="131"/>
  <c r="S197" i="131"/>
  <c r="N197" i="131"/>
  <c r="F197" i="131"/>
  <c r="AG196" i="131"/>
  <c r="AI196" i="131" s="1"/>
  <c r="AF196" i="131"/>
  <c r="AR196" i="131" s="1"/>
  <c r="AE196" i="131"/>
  <c r="AQ196" i="131" s="1"/>
  <c r="AD196" i="131"/>
  <c r="Z196" i="131"/>
  <c r="V196" i="131"/>
  <c r="S196" i="131"/>
  <c r="N196" i="131"/>
  <c r="F196" i="131"/>
  <c r="AG195" i="131"/>
  <c r="AI195" i="131" s="1"/>
  <c r="AF195" i="131"/>
  <c r="AE195" i="131"/>
  <c r="AD195" i="131"/>
  <c r="Z195" i="131"/>
  <c r="V195" i="131"/>
  <c r="S195" i="131"/>
  <c r="N195" i="131"/>
  <c r="F195" i="131"/>
  <c r="AW193" i="131"/>
  <c r="AV193" i="131"/>
  <c r="AP193" i="131"/>
  <c r="AO193" i="131"/>
  <c r="AN193" i="131"/>
  <c r="AM193" i="131"/>
  <c r="AL193" i="131"/>
  <c r="AK193" i="131"/>
  <c r="AJ193" i="131"/>
  <c r="AC193" i="131"/>
  <c r="AB193" i="131"/>
  <c r="AA193" i="131"/>
  <c r="Y193" i="131"/>
  <c r="X193" i="131"/>
  <c r="W193" i="131"/>
  <c r="T193" i="131"/>
  <c r="O193" i="131"/>
  <c r="M193" i="131"/>
  <c r="L193" i="131"/>
  <c r="K193" i="131"/>
  <c r="J193" i="131"/>
  <c r="I193" i="131"/>
  <c r="H193" i="131"/>
  <c r="G193" i="131"/>
  <c r="E193" i="131"/>
  <c r="D193" i="131"/>
  <c r="C193" i="131"/>
  <c r="AG192" i="131"/>
  <c r="AI192" i="131" s="1"/>
  <c r="AF192" i="131"/>
  <c r="AR192" i="131" s="1"/>
  <c r="AE192" i="131"/>
  <c r="AQ192" i="131" s="1"/>
  <c r="AD192" i="131"/>
  <c r="Z192" i="131"/>
  <c r="V192" i="131"/>
  <c r="S192" i="131"/>
  <c r="N192" i="131"/>
  <c r="F192" i="131"/>
  <c r="AG191" i="131"/>
  <c r="AI191" i="131" s="1"/>
  <c r="AF191" i="131"/>
  <c r="AR191" i="131" s="1"/>
  <c r="AE191" i="131"/>
  <c r="AQ191" i="131" s="1"/>
  <c r="AD191" i="131"/>
  <c r="Z191" i="131"/>
  <c r="V191" i="131"/>
  <c r="S191" i="131"/>
  <c r="N191" i="131"/>
  <c r="F191" i="131"/>
  <c r="AG190" i="131"/>
  <c r="AI190" i="131" s="1"/>
  <c r="AF190" i="131"/>
  <c r="AR190" i="131" s="1"/>
  <c r="AE190" i="131"/>
  <c r="AQ190" i="131" s="1"/>
  <c r="AD190" i="131"/>
  <c r="Z190" i="131"/>
  <c r="V190" i="131"/>
  <c r="S190" i="131"/>
  <c r="N190" i="131"/>
  <c r="F190" i="131"/>
  <c r="AG189" i="131"/>
  <c r="AI189" i="131" s="1"/>
  <c r="AF189" i="131"/>
  <c r="AR189" i="131" s="1"/>
  <c r="AE189" i="131"/>
  <c r="AQ189" i="131" s="1"/>
  <c r="AD189" i="131"/>
  <c r="Z189" i="131"/>
  <c r="V189" i="131"/>
  <c r="S189" i="131"/>
  <c r="N189" i="131"/>
  <c r="F189" i="131"/>
  <c r="AG188" i="131"/>
  <c r="AI188" i="131" s="1"/>
  <c r="AF188" i="131"/>
  <c r="AR188" i="131" s="1"/>
  <c r="AE188" i="131"/>
  <c r="AQ188" i="131" s="1"/>
  <c r="AD188" i="131"/>
  <c r="Z188" i="131"/>
  <c r="V188" i="131"/>
  <c r="S188" i="131"/>
  <c r="N188" i="131"/>
  <c r="F188" i="131"/>
  <c r="AG187" i="131"/>
  <c r="AI187" i="131" s="1"/>
  <c r="AF187" i="131"/>
  <c r="AR187" i="131" s="1"/>
  <c r="AE187" i="131"/>
  <c r="AQ187" i="131" s="1"/>
  <c r="AD187" i="131"/>
  <c r="Z187" i="131"/>
  <c r="V187" i="131"/>
  <c r="S187" i="131"/>
  <c r="N187" i="131"/>
  <c r="F187" i="131"/>
  <c r="AG186" i="131"/>
  <c r="AI186" i="131" s="1"/>
  <c r="AF186" i="131"/>
  <c r="AR186" i="131" s="1"/>
  <c r="AE186" i="131"/>
  <c r="AQ186" i="131" s="1"/>
  <c r="AD186" i="131"/>
  <c r="Z186" i="131"/>
  <c r="V186" i="131"/>
  <c r="S186" i="131"/>
  <c r="N186" i="131"/>
  <c r="F186" i="131"/>
  <c r="AG185" i="131"/>
  <c r="AI185" i="131" s="1"/>
  <c r="AF185" i="131"/>
  <c r="AR185" i="131" s="1"/>
  <c r="AE185" i="131"/>
  <c r="AQ185" i="131" s="1"/>
  <c r="AD185" i="131"/>
  <c r="Z185" i="131"/>
  <c r="V185" i="131"/>
  <c r="S185" i="131"/>
  <c r="N185" i="131"/>
  <c r="F185" i="131"/>
  <c r="AG184" i="131"/>
  <c r="AI184" i="131" s="1"/>
  <c r="AF184" i="131"/>
  <c r="AR184" i="131" s="1"/>
  <c r="AE184" i="131"/>
  <c r="AQ184" i="131" s="1"/>
  <c r="AD184" i="131"/>
  <c r="Z184" i="131"/>
  <c r="V184" i="131"/>
  <c r="S184" i="131"/>
  <c r="N184" i="131"/>
  <c r="F184" i="131"/>
  <c r="AG183" i="131"/>
  <c r="AI183" i="131" s="1"/>
  <c r="AF183" i="131"/>
  <c r="AR183" i="131" s="1"/>
  <c r="AE183" i="131"/>
  <c r="AQ183" i="131" s="1"/>
  <c r="AD183" i="131"/>
  <c r="Z183" i="131"/>
  <c r="V183" i="131"/>
  <c r="S183" i="131"/>
  <c r="N183" i="131"/>
  <c r="F183" i="131"/>
  <c r="AG182" i="131"/>
  <c r="AI182" i="131" s="1"/>
  <c r="AF182" i="131"/>
  <c r="AR182" i="131" s="1"/>
  <c r="AE182" i="131"/>
  <c r="AQ182" i="131" s="1"/>
  <c r="AD182" i="131"/>
  <c r="Z182" i="131"/>
  <c r="V182" i="131"/>
  <c r="S182" i="131"/>
  <c r="N182" i="131"/>
  <c r="F182" i="131"/>
  <c r="AG181" i="131"/>
  <c r="AI181" i="131" s="1"/>
  <c r="AF181" i="131"/>
  <c r="AE181" i="131"/>
  <c r="AD181" i="131"/>
  <c r="Z181" i="131"/>
  <c r="V181" i="131"/>
  <c r="S181" i="131"/>
  <c r="N181" i="131"/>
  <c r="F181" i="131"/>
  <c r="AW179" i="131"/>
  <c r="AV179" i="131"/>
  <c r="AP179" i="131"/>
  <c r="AO179" i="131"/>
  <c r="AN179" i="131"/>
  <c r="AM179" i="131"/>
  <c r="AL179" i="131"/>
  <c r="AK179" i="131"/>
  <c r="AJ179" i="131"/>
  <c r="AC179" i="131"/>
  <c r="AB179" i="131"/>
  <c r="AA179" i="131"/>
  <c r="Y179" i="131"/>
  <c r="X179" i="131"/>
  <c r="W179" i="131"/>
  <c r="T179" i="131"/>
  <c r="O179" i="131"/>
  <c r="M179" i="131"/>
  <c r="L179" i="131"/>
  <c r="K179" i="131"/>
  <c r="J179" i="131"/>
  <c r="I179" i="131"/>
  <c r="H179" i="131"/>
  <c r="G179" i="131"/>
  <c r="E179" i="131"/>
  <c r="D179" i="131"/>
  <c r="C179" i="131"/>
  <c r="AG178" i="131"/>
  <c r="AI178" i="131" s="1"/>
  <c r="AF178" i="131"/>
  <c r="AE178" i="131"/>
  <c r="AQ178" i="131" s="1"/>
  <c r="AD178" i="131"/>
  <c r="Z178" i="131"/>
  <c r="V178" i="131"/>
  <c r="S178" i="131"/>
  <c r="N178" i="131"/>
  <c r="F178" i="131"/>
  <c r="AG177" i="131"/>
  <c r="AI177" i="131" s="1"/>
  <c r="AF177" i="131"/>
  <c r="AE177" i="131"/>
  <c r="AQ177" i="131" s="1"/>
  <c r="AD177" i="131"/>
  <c r="Z177" i="131"/>
  <c r="V177" i="131"/>
  <c r="S177" i="131"/>
  <c r="N177" i="131"/>
  <c r="F177" i="131"/>
  <c r="AG176" i="131"/>
  <c r="AI176" i="131" s="1"/>
  <c r="AF176" i="131"/>
  <c r="AE176" i="131"/>
  <c r="AQ176" i="131" s="1"/>
  <c r="AD176" i="131"/>
  <c r="Z176" i="131"/>
  <c r="V176" i="131"/>
  <c r="S176" i="131"/>
  <c r="N176" i="131"/>
  <c r="F176" i="131"/>
  <c r="AG175" i="131"/>
  <c r="AI175" i="131" s="1"/>
  <c r="AF175" i="131"/>
  <c r="AR175" i="131" s="1"/>
  <c r="AE175" i="131"/>
  <c r="AQ175" i="131" s="1"/>
  <c r="AD175" i="131"/>
  <c r="Z175" i="131"/>
  <c r="V175" i="131"/>
  <c r="S175" i="131"/>
  <c r="N175" i="131"/>
  <c r="F175" i="131"/>
  <c r="AG174" i="131"/>
  <c r="AI174" i="131" s="1"/>
  <c r="AF174" i="131"/>
  <c r="AR174" i="131" s="1"/>
  <c r="AE174" i="131"/>
  <c r="AQ174" i="131" s="1"/>
  <c r="AD174" i="131"/>
  <c r="Z174" i="131"/>
  <c r="V174" i="131"/>
  <c r="S174" i="131"/>
  <c r="N174" i="131"/>
  <c r="F174" i="131"/>
  <c r="AG173" i="131"/>
  <c r="AI173" i="131" s="1"/>
  <c r="AF173" i="131"/>
  <c r="AR173" i="131" s="1"/>
  <c r="AE173" i="131"/>
  <c r="AD173" i="131"/>
  <c r="Z173" i="131"/>
  <c r="V173" i="131"/>
  <c r="S173" i="131"/>
  <c r="N173" i="131"/>
  <c r="F173" i="131"/>
  <c r="AG172" i="131"/>
  <c r="AI172" i="131" s="1"/>
  <c r="AF172" i="131"/>
  <c r="AR172" i="131" s="1"/>
  <c r="AE172" i="131"/>
  <c r="AD172" i="131"/>
  <c r="Z172" i="131"/>
  <c r="V172" i="131"/>
  <c r="S172" i="131"/>
  <c r="N172" i="131"/>
  <c r="F172" i="131"/>
  <c r="AG171" i="131"/>
  <c r="AI171" i="131" s="1"/>
  <c r="AF171" i="131"/>
  <c r="AR171" i="131" s="1"/>
  <c r="AE171" i="131"/>
  <c r="AD171" i="131"/>
  <c r="Z171" i="131"/>
  <c r="V171" i="131"/>
  <c r="S171" i="131"/>
  <c r="N171" i="131"/>
  <c r="F171" i="131"/>
  <c r="AG170" i="131"/>
  <c r="AI170" i="131" s="1"/>
  <c r="AF170" i="131"/>
  <c r="AE170" i="131"/>
  <c r="AQ170" i="131" s="1"/>
  <c r="AD170" i="131"/>
  <c r="Z170" i="131"/>
  <c r="V170" i="131"/>
  <c r="S170" i="131"/>
  <c r="N170" i="131"/>
  <c r="F170" i="131"/>
  <c r="AG169" i="131"/>
  <c r="AI169" i="131" s="1"/>
  <c r="AF169" i="131"/>
  <c r="AE169" i="131"/>
  <c r="AQ169" i="131" s="1"/>
  <c r="AD169" i="131"/>
  <c r="Z169" i="131"/>
  <c r="V169" i="131"/>
  <c r="S169" i="131"/>
  <c r="N169" i="131"/>
  <c r="F169" i="131"/>
  <c r="AG168" i="131"/>
  <c r="AI168" i="131" s="1"/>
  <c r="AF168" i="131"/>
  <c r="AR168" i="131" s="1"/>
  <c r="AE168" i="131"/>
  <c r="AQ168" i="131" s="1"/>
  <c r="AD168" i="131"/>
  <c r="Z168" i="131"/>
  <c r="V168" i="131"/>
  <c r="S168" i="131"/>
  <c r="N168" i="131"/>
  <c r="F168" i="131"/>
  <c r="AG167" i="131"/>
  <c r="AI167" i="131" s="1"/>
  <c r="AF167" i="131"/>
  <c r="AR167" i="131" s="1"/>
  <c r="AE167" i="131"/>
  <c r="AQ167" i="131" s="1"/>
  <c r="AD167" i="131"/>
  <c r="Z167" i="131"/>
  <c r="V167" i="131"/>
  <c r="S167" i="131"/>
  <c r="N167" i="131"/>
  <c r="F167" i="131"/>
  <c r="AG166" i="131"/>
  <c r="AI166" i="131" s="1"/>
  <c r="AF166" i="131"/>
  <c r="AR166" i="131" s="1"/>
  <c r="AE166" i="131"/>
  <c r="AQ166" i="131" s="1"/>
  <c r="AD166" i="131"/>
  <c r="Z166" i="131"/>
  <c r="V166" i="131"/>
  <c r="S166" i="131"/>
  <c r="N166" i="131"/>
  <c r="F166" i="131"/>
  <c r="AG165" i="131"/>
  <c r="AI165" i="131" s="1"/>
  <c r="AF165" i="131"/>
  <c r="AR165" i="131" s="1"/>
  <c r="AE165" i="131"/>
  <c r="AQ165" i="131" s="1"/>
  <c r="AD165" i="131"/>
  <c r="Z165" i="131"/>
  <c r="V165" i="131"/>
  <c r="S165" i="131"/>
  <c r="N165" i="131"/>
  <c r="F165" i="131"/>
  <c r="AG164" i="131"/>
  <c r="AI164" i="131" s="1"/>
  <c r="AF164" i="131"/>
  <c r="AR164" i="131" s="1"/>
  <c r="AE164" i="131"/>
  <c r="AQ164" i="131" s="1"/>
  <c r="AD164" i="131"/>
  <c r="Z164" i="131"/>
  <c r="V164" i="131"/>
  <c r="S164" i="131"/>
  <c r="N164" i="131"/>
  <c r="F164" i="131"/>
  <c r="AG163" i="131"/>
  <c r="AI163" i="131" s="1"/>
  <c r="AF163" i="131"/>
  <c r="AR163" i="131" s="1"/>
  <c r="AE163" i="131"/>
  <c r="AQ163" i="131" s="1"/>
  <c r="AD163" i="131"/>
  <c r="Z163" i="131"/>
  <c r="V163" i="131"/>
  <c r="S163" i="131"/>
  <c r="N163" i="131"/>
  <c r="F163" i="131"/>
  <c r="AG162" i="131"/>
  <c r="AI162" i="131" s="1"/>
  <c r="AF162" i="131"/>
  <c r="AR162" i="131" s="1"/>
  <c r="AE162" i="131"/>
  <c r="AQ162" i="131" s="1"/>
  <c r="AD162" i="131"/>
  <c r="Z162" i="131"/>
  <c r="V162" i="131"/>
  <c r="S162" i="131"/>
  <c r="N162" i="131"/>
  <c r="F162" i="131"/>
  <c r="AG161" i="131"/>
  <c r="AI161" i="131" s="1"/>
  <c r="AF161" i="131"/>
  <c r="AR161" i="131" s="1"/>
  <c r="AE161" i="131"/>
  <c r="AQ161" i="131" s="1"/>
  <c r="AD161" i="131"/>
  <c r="Z161" i="131"/>
  <c r="V161" i="131"/>
  <c r="S161" i="131"/>
  <c r="N161" i="131"/>
  <c r="F161" i="131"/>
  <c r="AG160" i="131"/>
  <c r="AI160" i="131" s="1"/>
  <c r="AF160" i="131"/>
  <c r="AR160" i="131" s="1"/>
  <c r="AE160" i="131"/>
  <c r="AQ160" i="131" s="1"/>
  <c r="AD160" i="131"/>
  <c r="Z160" i="131"/>
  <c r="V160" i="131"/>
  <c r="S160" i="131"/>
  <c r="N160" i="131"/>
  <c r="F160" i="131"/>
  <c r="AG159" i="131"/>
  <c r="AI159" i="131" s="1"/>
  <c r="AF159" i="131"/>
  <c r="AE159" i="131"/>
  <c r="AD159" i="131"/>
  <c r="Z159" i="131"/>
  <c r="V159" i="131"/>
  <c r="S159" i="131"/>
  <c r="N159" i="131"/>
  <c r="F159" i="131"/>
  <c r="AW157" i="131"/>
  <c r="AV157" i="131"/>
  <c r="AP157" i="131"/>
  <c r="AO157" i="131"/>
  <c r="AN157" i="131"/>
  <c r="AM157" i="131"/>
  <c r="AL157" i="131"/>
  <c r="AK157" i="131"/>
  <c r="AJ157" i="131"/>
  <c r="AC157" i="131"/>
  <c r="AB157" i="131"/>
  <c r="AA157" i="131"/>
  <c r="Y157" i="131"/>
  <c r="X157" i="131"/>
  <c r="W157" i="131"/>
  <c r="T157" i="131"/>
  <c r="O157" i="131"/>
  <c r="M157" i="131"/>
  <c r="L157" i="131"/>
  <c r="K157" i="131"/>
  <c r="J157" i="131"/>
  <c r="I157" i="131"/>
  <c r="H157" i="131"/>
  <c r="G157" i="131"/>
  <c r="E157" i="131"/>
  <c r="D157" i="131"/>
  <c r="C157" i="131"/>
  <c r="AG156" i="131"/>
  <c r="AI156" i="131" s="1"/>
  <c r="AF156" i="131"/>
  <c r="AR156" i="131" s="1"/>
  <c r="AE156" i="131"/>
  <c r="AQ156" i="131" s="1"/>
  <c r="AD156" i="131"/>
  <c r="Z156" i="131"/>
  <c r="V156" i="131"/>
  <c r="S156" i="131"/>
  <c r="N156" i="131"/>
  <c r="F156" i="131"/>
  <c r="AG155" i="131"/>
  <c r="AI155" i="131" s="1"/>
  <c r="AF155" i="131"/>
  <c r="AR155" i="131" s="1"/>
  <c r="AE155" i="131"/>
  <c r="AQ155" i="131" s="1"/>
  <c r="AD155" i="131"/>
  <c r="Z155" i="131"/>
  <c r="V155" i="131"/>
  <c r="S155" i="131"/>
  <c r="N155" i="131"/>
  <c r="F155" i="131"/>
  <c r="AG154" i="131"/>
  <c r="AI154" i="131" s="1"/>
  <c r="AF154" i="131"/>
  <c r="AR154" i="131" s="1"/>
  <c r="AE154" i="131"/>
  <c r="AQ154" i="131" s="1"/>
  <c r="AD154" i="131"/>
  <c r="Z154" i="131"/>
  <c r="V154" i="131"/>
  <c r="S154" i="131"/>
  <c r="N154" i="131"/>
  <c r="F154" i="131"/>
  <c r="AG153" i="131"/>
  <c r="AI153" i="131" s="1"/>
  <c r="AF153" i="131"/>
  <c r="AR153" i="131" s="1"/>
  <c r="AE153" i="131"/>
  <c r="AQ153" i="131" s="1"/>
  <c r="AD153" i="131"/>
  <c r="Z153" i="131"/>
  <c r="V153" i="131"/>
  <c r="S153" i="131"/>
  <c r="N153" i="131"/>
  <c r="F153" i="131"/>
  <c r="AG152" i="131"/>
  <c r="AI152" i="131" s="1"/>
  <c r="AF152" i="131"/>
  <c r="AR152" i="131" s="1"/>
  <c r="AE152" i="131"/>
  <c r="AQ152" i="131" s="1"/>
  <c r="AD152" i="131"/>
  <c r="Z152" i="131"/>
  <c r="V152" i="131"/>
  <c r="S152" i="131"/>
  <c r="N152" i="131"/>
  <c r="F152" i="131"/>
  <c r="AG151" i="131"/>
  <c r="AI151" i="131" s="1"/>
  <c r="AF151" i="131"/>
  <c r="AR151" i="131" s="1"/>
  <c r="AE151" i="131"/>
  <c r="AQ151" i="131" s="1"/>
  <c r="AD151" i="131"/>
  <c r="Z151" i="131"/>
  <c r="V151" i="131"/>
  <c r="S151" i="131"/>
  <c r="N151" i="131"/>
  <c r="F151" i="131"/>
  <c r="AG150" i="131"/>
  <c r="AI150" i="131" s="1"/>
  <c r="AF150" i="131"/>
  <c r="AR150" i="131" s="1"/>
  <c r="AE150" i="131"/>
  <c r="AQ150" i="131" s="1"/>
  <c r="AD150" i="131"/>
  <c r="Z150" i="131"/>
  <c r="V150" i="131"/>
  <c r="S150" i="131"/>
  <c r="N150" i="131"/>
  <c r="F150" i="131"/>
  <c r="AG149" i="131"/>
  <c r="AI149" i="131" s="1"/>
  <c r="AF149" i="131"/>
  <c r="AR149" i="131" s="1"/>
  <c r="AE149" i="131"/>
  <c r="AQ149" i="131" s="1"/>
  <c r="AD149" i="131"/>
  <c r="Z149" i="131"/>
  <c r="V149" i="131"/>
  <c r="S149" i="131"/>
  <c r="N149" i="131"/>
  <c r="F149" i="131"/>
  <c r="AG148" i="131"/>
  <c r="AI148" i="131" s="1"/>
  <c r="AF148" i="131"/>
  <c r="AR148" i="131" s="1"/>
  <c r="AE148" i="131"/>
  <c r="AQ148" i="131" s="1"/>
  <c r="AD148" i="131"/>
  <c r="Z148" i="131"/>
  <c r="V148" i="131"/>
  <c r="S148" i="131"/>
  <c r="N148" i="131"/>
  <c r="F148" i="131"/>
  <c r="AG147" i="131"/>
  <c r="AI147" i="131" s="1"/>
  <c r="AF147" i="131"/>
  <c r="AR147" i="131" s="1"/>
  <c r="AE147" i="131"/>
  <c r="AQ147" i="131" s="1"/>
  <c r="AD147" i="131"/>
  <c r="Z147" i="131"/>
  <c r="V147" i="131"/>
  <c r="S147" i="131"/>
  <c r="N147" i="131"/>
  <c r="F147" i="131"/>
  <c r="AG146" i="131"/>
  <c r="AI146" i="131" s="1"/>
  <c r="AF146" i="131"/>
  <c r="AR146" i="131" s="1"/>
  <c r="AE146" i="131"/>
  <c r="AQ146" i="131" s="1"/>
  <c r="AD146" i="131"/>
  <c r="Z146" i="131"/>
  <c r="V146" i="131"/>
  <c r="S146" i="131"/>
  <c r="N146" i="131"/>
  <c r="F146" i="131"/>
  <c r="AG145" i="131"/>
  <c r="AI145" i="131" s="1"/>
  <c r="AF145" i="131"/>
  <c r="AR145" i="131" s="1"/>
  <c r="AE145" i="131"/>
  <c r="AQ145" i="131" s="1"/>
  <c r="AD145" i="131"/>
  <c r="Z145" i="131"/>
  <c r="V145" i="131"/>
  <c r="S145" i="131"/>
  <c r="N145" i="131"/>
  <c r="F145" i="131"/>
  <c r="AG144" i="131"/>
  <c r="AI144" i="131" s="1"/>
  <c r="AF144" i="131"/>
  <c r="AR144" i="131" s="1"/>
  <c r="AE144" i="131"/>
  <c r="AQ144" i="131" s="1"/>
  <c r="AD144" i="131"/>
  <c r="Z144" i="131"/>
  <c r="V144" i="131"/>
  <c r="S144" i="131"/>
  <c r="N144" i="131"/>
  <c r="F144" i="131"/>
  <c r="AG143" i="131"/>
  <c r="AI143" i="131" s="1"/>
  <c r="AF143" i="131"/>
  <c r="AE143" i="131"/>
  <c r="AD143" i="131"/>
  <c r="Z143" i="131"/>
  <c r="V143" i="131"/>
  <c r="S143" i="131"/>
  <c r="N143" i="131"/>
  <c r="F143" i="131"/>
  <c r="AW141" i="131"/>
  <c r="AV141" i="131"/>
  <c r="AP141" i="131"/>
  <c r="AO141" i="131"/>
  <c r="AN141" i="131"/>
  <c r="AM141" i="131"/>
  <c r="AL141" i="131"/>
  <c r="AK141" i="131"/>
  <c r="AJ141" i="131"/>
  <c r="AC141" i="131"/>
  <c r="AB141" i="131"/>
  <c r="AA141" i="131"/>
  <c r="Y141" i="131"/>
  <c r="X141" i="131"/>
  <c r="W141" i="131"/>
  <c r="T141" i="131"/>
  <c r="O141" i="131"/>
  <c r="M141" i="131"/>
  <c r="L141" i="131"/>
  <c r="K141" i="131"/>
  <c r="J141" i="131"/>
  <c r="I141" i="131"/>
  <c r="H141" i="131"/>
  <c r="G141" i="131"/>
  <c r="E141" i="131"/>
  <c r="D141" i="131"/>
  <c r="C141" i="131"/>
  <c r="AG140" i="131"/>
  <c r="AI140" i="131" s="1"/>
  <c r="AF140" i="131"/>
  <c r="AR140" i="131" s="1"/>
  <c r="AE140" i="131"/>
  <c r="AQ140" i="131" s="1"/>
  <c r="AD140" i="131"/>
  <c r="Z140" i="131"/>
  <c r="V140" i="131"/>
  <c r="S140" i="131"/>
  <c r="N140" i="131"/>
  <c r="F140" i="131"/>
  <c r="AG139" i="131"/>
  <c r="AI139" i="131" s="1"/>
  <c r="AF139" i="131"/>
  <c r="AE139" i="131"/>
  <c r="AQ139" i="131" s="1"/>
  <c r="AD139" i="131"/>
  <c r="Z139" i="131"/>
  <c r="V139" i="131"/>
  <c r="S139" i="131"/>
  <c r="N139" i="131"/>
  <c r="F139" i="131"/>
  <c r="AG138" i="131"/>
  <c r="AI138" i="131" s="1"/>
  <c r="AF138" i="131"/>
  <c r="AE138" i="131"/>
  <c r="AQ138" i="131" s="1"/>
  <c r="AD138" i="131"/>
  <c r="Z138" i="131"/>
  <c r="V138" i="131"/>
  <c r="S138" i="131"/>
  <c r="N138" i="131"/>
  <c r="F138" i="131"/>
  <c r="AG137" i="131"/>
  <c r="AI137" i="131" s="1"/>
  <c r="AF137" i="131"/>
  <c r="AR137" i="131" s="1"/>
  <c r="AE137" i="131"/>
  <c r="AQ137" i="131" s="1"/>
  <c r="AD137" i="131"/>
  <c r="Z137" i="131"/>
  <c r="V137" i="131"/>
  <c r="S137" i="131"/>
  <c r="N137" i="131"/>
  <c r="F137" i="131"/>
  <c r="AG136" i="131"/>
  <c r="AI136" i="131" s="1"/>
  <c r="AF136" i="131"/>
  <c r="AR136" i="131" s="1"/>
  <c r="AE136" i="131"/>
  <c r="AQ136" i="131" s="1"/>
  <c r="AD136" i="131"/>
  <c r="Z136" i="131"/>
  <c r="V136" i="131"/>
  <c r="S136" i="131"/>
  <c r="N136" i="131"/>
  <c r="F136" i="131"/>
  <c r="AG135" i="131"/>
  <c r="AI135" i="131" s="1"/>
  <c r="AF135" i="131"/>
  <c r="AR135" i="131" s="1"/>
  <c r="AE135" i="131"/>
  <c r="AQ135" i="131" s="1"/>
  <c r="AD135" i="131"/>
  <c r="Z135" i="131"/>
  <c r="V135" i="131"/>
  <c r="S135" i="131"/>
  <c r="N135" i="131"/>
  <c r="F135" i="131"/>
  <c r="AG134" i="131"/>
  <c r="AI134" i="131" s="1"/>
  <c r="AF134" i="131"/>
  <c r="AR134" i="131" s="1"/>
  <c r="AE134" i="131"/>
  <c r="AQ134" i="131" s="1"/>
  <c r="AD134" i="131"/>
  <c r="Z134" i="131"/>
  <c r="V134" i="131"/>
  <c r="S134" i="131"/>
  <c r="N134" i="131"/>
  <c r="F134" i="131"/>
  <c r="AG133" i="131"/>
  <c r="AI133" i="131" s="1"/>
  <c r="AF133" i="131"/>
  <c r="AR133" i="131" s="1"/>
  <c r="AE133" i="131"/>
  <c r="AQ133" i="131" s="1"/>
  <c r="AD133" i="131"/>
  <c r="Z133" i="131"/>
  <c r="V133" i="131"/>
  <c r="S133" i="131"/>
  <c r="N133" i="131"/>
  <c r="F133" i="131"/>
  <c r="AG132" i="131"/>
  <c r="AI132" i="131" s="1"/>
  <c r="AF132" i="131"/>
  <c r="AR132" i="131" s="1"/>
  <c r="AE132" i="131"/>
  <c r="AQ132" i="131" s="1"/>
  <c r="AD132" i="131"/>
  <c r="Z132" i="131"/>
  <c r="V132" i="131"/>
  <c r="S132" i="131"/>
  <c r="N132" i="131"/>
  <c r="F132" i="131"/>
  <c r="AG131" i="131"/>
  <c r="AI131" i="131" s="1"/>
  <c r="AF131" i="131"/>
  <c r="AR131" i="131" s="1"/>
  <c r="AE131" i="131"/>
  <c r="AQ131" i="131" s="1"/>
  <c r="AD131" i="131"/>
  <c r="Z131" i="131"/>
  <c r="V131" i="131"/>
  <c r="S131" i="131"/>
  <c r="N131" i="131"/>
  <c r="F131" i="131"/>
  <c r="AG130" i="131"/>
  <c r="AI130" i="131" s="1"/>
  <c r="AF130" i="131"/>
  <c r="AR130" i="131" s="1"/>
  <c r="AE130" i="131"/>
  <c r="AQ130" i="131" s="1"/>
  <c r="AD130" i="131"/>
  <c r="Z130" i="131"/>
  <c r="V130" i="131"/>
  <c r="S130" i="131"/>
  <c r="N130" i="131"/>
  <c r="F130" i="131"/>
  <c r="AG129" i="131"/>
  <c r="AI129" i="131" s="1"/>
  <c r="AF129" i="131"/>
  <c r="AR129" i="131" s="1"/>
  <c r="AE129" i="131"/>
  <c r="AQ129" i="131" s="1"/>
  <c r="AD129" i="131"/>
  <c r="Z129" i="131"/>
  <c r="V129" i="131"/>
  <c r="S129" i="131"/>
  <c r="N129" i="131"/>
  <c r="F129" i="131"/>
  <c r="AG128" i="131"/>
  <c r="AI128" i="131" s="1"/>
  <c r="AF128" i="131"/>
  <c r="AR128" i="131" s="1"/>
  <c r="AE128" i="131"/>
  <c r="AQ128" i="131" s="1"/>
  <c r="AD128" i="131"/>
  <c r="Z128" i="131"/>
  <c r="V128" i="131"/>
  <c r="S128" i="131"/>
  <c r="N128" i="131"/>
  <c r="F128" i="131"/>
  <c r="AG127" i="131"/>
  <c r="AI127" i="131" s="1"/>
  <c r="AF127" i="131"/>
  <c r="AR127" i="131" s="1"/>
  <c r="AE127" i="131"/>
  <c r="AQ127" i="131" s="1"/>
  <c r="AD127" i="131"/>
  <c r="Z127" i="131"/>
  <c r="V127" i="131"/>
  <c r="S127" i="131"/>
  <c r="N127" i="131"/>
  <c r="F127" i="131"/>
  <c r="AW125" i="131"/>
  <c r="AV125" i="131"/>
  <c r="AP125" i="131"/>
  <c r="AO125" i="131"/>
  <c r="AN125" i="131"/>
  <c r="AM125" i="131"/>
  <c r="AL125" i="131"/>
  <c r="AK125" i="131"/>
  <c r="AJ125" i="131"/>
  <c r="AC125" i="131"/>
  <c r="AB125" i="131"/>
  <c r="AA125" i="131"/>
  <c r="Y125" i="131"/>
  <c r="X125" i="131"/>
  <c r="W125" i="131"/>
  <c r="T125" i="131"/>
  <c r="O125" i="131"/>
  <c r="M125" i="131"/>
  <c r="L125" i="131"/>
  <c r="K125" i="131"/>
  <c r="J125" i="131"/>
  <c r="I125" i="131"/>
  <c r="H125" i="131"/>
  <c r="G125" i="131"/>
  <c r="E125" i="131"/>
  <c r="D125" i="131"/>
  <c r="C125" i="131"/>
  <c r="AG124" i="131"/>
  <c r="AI124" i="131" s="1"/>
  <c r="AF124" i="131"/>
  <c r="AR124" i="131" s="1"/>
  <c r="AE124" i="131"/>
  <c r="AQ124" i="131" s="1"/>
  <c r="AD124" i="131"/>
  <c r="Z124" i="131"/>
  <c r="V124" i="131"/>
  <c r="S124" i="131"/>
  <c r="N124" i="131"/>
  <c r="F124" i="131"/>
  <c r="AG123" i="131"/>
  <c r="AI123" i="131" s="1"/>
  <c r="AF123" i="131"/>
  <c r="AR123" i="131" s="1"/>
  <c r="AE123" i="131"/>
  <c r="AQ123" i="131" s="1"/>
  <c r="AD123" i="131"/>
  <c r="Z123" i="131"/>
  <c r="V123" i="131"/>
  <c r="S123" i="131"/>
  <c r="N123" i="131"/>
  <c r="F123" i="131"/>
  <c r="AG122" i="131"/>
  <c r="AI122" i="131" s="1"/>
  <c r="AF122" i="131"/>
  <c r="AR122" i="131" s="1"/>
  <c r="AE122" i="131"/>
  <c r="AQ122" i="131" s="1"/>
  <c r="AD122" i="131"/>
  <c r="Z122" i="131"/>
  <c r="V122" i="131"/>
  <c r="S122" i="131"/>
  <c r="N122" i="131"/>
  <c r="F122" i="131"/>
  <c r="AG121" i="131"/>
  <c r="AI121" i="131" s="1"/>
  <c r="AF121" i="131"/>
  <c r="AR121" i="131" s="1"/>
  <c r="AE121" i="131"/>
  <c r="AQ121" i="131" s="1"/>
  <c r="AD121" i="131"/>
  <c r="Z121" i="131"/>
  <c r="V121" i="131"/>
  <c r="S121" i="131"/>
  <c r="N121" i="131"/>
  <c r="F121" i="131"/>
  <c r="AG120" i="131"/>
  <c r="AI120" i="131" s="1"/>
  <c r="AF120" i="131"/>
  <c r="AR120" i="131" s="1"/>
  <c r="AE120" i="131"/>
  <c r="AQ120" i="131" s="1"/>
  <c r="AD120" i="131"/>
  <c r="Z120" i="131"/>
  <c r="V120" i="131"/>
  <c r="S120" i="131"/>
  <c r="N120" i="131"/>
  <c r="F120" i="131"/>
  <c r="AG119" i="131"/>
  <c r="AI119" i="131" s="1"/>
  <c r="AF119" i="131"/>
  <c r="AR119" i="131" s="1"/>
  <c r="AE119" i="131"/>
  <c r="AQ119" i="131" s="1"/>
  <c r="AD119" i="131"/>
  <c r="Z119" i="131"/>
  <c r="V119" i="131"/>
  <c r="S119" i="131"/>
  <c r="N119" i="131"/>
  <c r="F119" i="131"/>
  <c r="AG118" i="131"/>
  <c r="AI118" i="131" s="1"/>
  <c r="AF118" i="131"/>
  <c r="AR118" i="131" s="1"/>
  <c r="AE118" i="131"/>
  <c r="AQ118" i="131" s="1"/>
  <c r="AD118" i="131"/>
  <c r="Z118" i="131"/>
  <c r="V118" i="131"/>
  <c r="S118" i="131"/>
  <c r="N118" i="131"/>
  <c r="F118" i="131"/>
  <c r="AG117" i="131"/>
  <c r="AI117" i="131" s="1"/>
  <c r="AF117" i="131"/>
  <c r="AR117" i="131" s="1"/>
  <c r="AE117" i="131"/>
  <c r="AQ117" i="131" s="1"/>
  <c r="AD117" i="131"/>
  <c r="Z117" i="131"/>
  <c r="V117" i="131"/>
  <c r="S117" i="131"/>
  <c r="N117" i="131"/>
  <c r="F117" i="131"/>
  <c r="AG116" i="131"/>
  <c r="AI116" i="131" s="1"/>
  <c r="AF116" i="131"/>
  <c r="AR116" i="131" s="1"/>
  <c r="AE116" i="131"/>
  <c r="AQ116" i="131" s="1"/>
  <c r="AD116" i="131"/>
  <c r="Z116" i="131"/>
  <c r="V116" i="131"/>
  <c r="S116" i="131"/>
  <c r="N116" i="131"/>
  <c r="F116" i="131"/>
  <c r="AG115" i="131"/>
  <c r="AI115" i="131" s="1"/>
  <c r="AF115" i="131"/>
  <c r="AR115" i="131" s="1"/>
  <c r="AE115" i="131"/>
  <c r="AQ115" i="131" s="1"/>
  <c r="AD115" i="131"/>
  <c r="Z115" i="131"/>
  <c r="V115" i="131"/>
  <c r="S115" i="131"/>
  <c r="N115" i="131"/>
  <c r="F115" i="131"/>
  <c r="AG114" i="131"/>
  <c r="AI114" i="131" s="1"/>
  <c r="AF114" i="131"/>
  <c r="AR114" i="131" s="1"/>
  <c r="AE114" i="131"/>
  <c r="AQ114" i="131" s="1"/>
  <c r="AD114" i="131"/>
  <c r="Z114" i="131"/>
  <c r="V114" i="131"/>
  <c r="S114" i="131"/>
  <c r="N114" i="131"/>
  <c r="F114" i="131"/>
  <c r="AG113" i="131"/>
  <c r="AI113" i="131" s="1"/>
  <c r="AF113" i="131"/>
  <c r="AR113" i="131" s="1"/>
  <c r="AE113" i="131"/>
  <c r="AQ113" i="131" s="1"/>
  <c r="AD113" i="131"/>
  <c r="Z113" i="131"/>
  <c r="V113" i="131"/>
  <c r="S113" i="131"/>
  <c r="N113" i="131"/>
  <c r="F113" i="131"/>
  <c r="AG112" i="131"/>
  <c r="AI112" i="131" s="1"/>
  <c r="AF112" i="131"/>
  <c r="AR112" i="131" s="1"/>
  <c r="AE112" i="131"/>
  <c r="AQ112" i="131" s="1"/>
  <c r="AD112" i="131"/>
  <c r="Z112" i="131"/>
  <c r="V112" i="131"/>
  <c r="S112" i="131"/>
  <c r="N112" i="131"/>
  <c r="F112" i="131"/>
  <c r="AG111" i="131"/>
  <c r="AI111" i="131" s="1"/>
  <c r="AF111" i="131"/>
  <c r="AR111" i="131" s="1"/>
  <c r="AE111" i="131"/>
  <c r="AQ111" i="131" s="1"/>
  <c r="AD111" i="131"/>
  <c r="Z111" i="131"/>
  <c r="V111" i="131"/>
  <c r="S111" i="131"/>
  <c r="N111" i="131"/>
  <c r="F111" i="131"/>
  <c r="AG110" i="131"/>
  <c r="AI110" i="131" s="1"/>
  <c r="AF110" i="131"/>
  <c r="AR110" i="131" s="1"/>
  <c r="AE110" i="131"/>
  <c r="AQ110" i="131" s="1"/>
  <c r="AD110" i="131"/>
  <c r="Z110" i="131"/>
  <c r="V110" i="131"/>
  <c r="S110" i="131"/>
  <c r="N110" i="131"/>
  <c r="F110" i="131"/>
  <c r="AG109" i="131"/>
  <c r="AI109" i="131" s="1"/>
  <c r="AF109" i="131"/>
  <c r="AR109" i="131" s="1"/>
  <c r="AE109" i="131"/>
  <c r="AQ109" i="131" s="1"/>
  <c r="AD109" i="131"/>
  <c r="Z109" i="131"/>
  <c r="V109" i="131"/>
  <c r="S109" i="131"/>
  <c r="N109" i="131"/>
  <c r="F109" i="131"/>
  <c r="AG108" i="131"/>
  <c r="AI108" i="131" s="1"/>
  <c r="AF108" i="131"/>
  <c r="AR108" i="131" s="1"/>
  <c r="AE108" i="131"/>
  <c r="AQ108" i="131" s="1"/>
  <c r="AD108" i="131"/>
  <c r="Z108" i="131"/>
  <c r="V108" i="131"/>
  <c r="S108" i="131"/>
  <c r="N108" i="131"/>
  <c r="F108" i="131"/>
  <c r="AG107" i="131"/>
  <c r="AI107" i="131" s="1"/>
  <c r="AF107" i="131"/>
  <c r="AR107" i="131" s="1"/>
  <c r="AE107" i="131"/>
  <c r="AQ107" i="131" s="1"/>
  <c r="AD107" i="131"/>
  <c r="Z107" i="131"/>
  <c r="V107" i="131"/>
  <c r="S107" i="131"/>
  <c r="N107" i="131"/>
  <c r="F107" i="131"/>
  <c r="AG106" i="131"/>
  <c r="AI106" i="131" s="1"/>
  <c r="AF106" i="131"/>
  <c r="AR106" i="131" s="1"/>
  <c r="AE106" i="131"/>
  <c r="AQ106" i="131" s="1"/>
  <c r="AD106" i="131"/>
  <c r="Z106" i="131"/>
  <c r="V106" i="131"/>
  <c r="S106" i="131"/>
  <c r="N106" i="131"/>
  <c r="F106" i="131"/>
  <c r="AG105" i="131"/>
  <c r="AI105" i="131" s="1"/>
  <c r="AF105" i="131"/>
  <c r="AR105" i="131" s="1"/>
  <c r="AE105" i="131"/>
  <c r="AQ105" i="131" s="1"/>
  <c r="AD105" i="131"/>
  <c r="Z105" i="131"/>
  <c r="V105" i="131"/>
  <c r="S105" i="131"/>
  <c r="N105" i="131"/>
  <c r="F105" i="131"/>
  <c r="AG104" i="131"/>
  <c r="AI104" i="131" s="1"/>
  <c r="AF104" i="131"/>
  <c r="AR104" i="131" s="1"/>
  <c r="AE104" i="131"/>
  <c r="AQ104" i="131" s="1"/>
  <c r="AD104" i="131"/>
  <c r="Z104" i="131"/>
  <c r="V104" i="131"/>
  <c r="S104" i="131"/>
  <c r="N104" i="131"/>
  <c r="F104" i="131"/>
  <c r="AG103" i="131"/>
  <c r="AI103" i="131" s="1"/>
  <c r="AF103" i="131"/>
  <c r="AR103" i="131" s="1"/>
  <c r="AE103" i="131"/>
  <c r="AQ103" i="131" s="1"/>
  <c r="AD103" i="131"/>
  <c r="Z103" i="131"/>
  <c r="V103" i="131"/>
  <c r="S103" i="131"/>
  <c r="N103" i="131"/>
  <c r="F103" i="131"/>
  <c r="AG102" i="131"/>
  <c r="AI102" i="131" s="1"/>
  <c r="AF102" i="131"/>
  <c r="AR102" i="131" s="1"/>
  <c r="AE102" i="131"/>
  <c r="AQ102" i="131" s="1"/>
  <c r="AD102" i="131"/>
  <c r="Z102" i="131"/>
  <c r="V102" i="131"/>
  <c r="S102" i="131"/>
  <c r="N102" i="131"/>
  <c r="F102" i="131"/>
  <c r="AG101" i="131"/>
  <c r="AI101" i="131" s="1"/>
  <c r="AF101" i="131"/>
  <c r="AR101" i="131" s="1"/>
  <c r="AE101" i="131"/>
  <c r="AQ101" i="131" s="1"/>
  <c r="AD101" i="131"/>
  <c r="Z101" i="131"/>
  <c r="V101" i="131"/>
  <c r="S101" i="131"/>
  <c r="N101" i="131"/>
  <c r="F101" i="131"/>
  <c r="AG100" i="131"/>
  <c r="AI100" i="131" s="1"/>
  <c r="AF100" i="131"/>
  <c r="AR100" i="131" s="1"/>
  <c r="AE100" i="131"/>
  <c r="AQ100" i="131" s="1"/>
  <c r="AD100" i="131"/>
  <c r="Z100" i="131"/>
  <c r="V100" i="131"/>
  <c r="S100" i="131"/>
  <c r="N100" i="131"/>
  <c r="F100" i="131"/>
  <c r="AG99" i="131"/>
  <c r="AI99" i="131" s="1"/>
  <c r="AF99" i="131"/>
  <c r="AR99" i="131" s="1"/>
  <c r="AE99" i="131"/>
  <c r="AQ99" i="131" s="1"/>
  <c r="AD99" i="131"/>
  <c r="Z99" i="131"/>
  <c r="V99" i="131"/>
  <c r="S99" i="131"/>
  <c r="N99" i="131"/>
  <c r="F99" i="131"/>
  <c r="AG98" i="131"/>
  <c r="AI98" i="131" s="1"/>
  <c r="AF98" i="131"/>
  <c r="AR98" i="131" s="1"/>
  <c r="AE98" i="131"/>
  <c r="AQ98" i="131" s="1"/>
  <c r="AD98" i="131"/>
  <c r="Z98" i="131"/>
  <c r="V98" i="131"/>
  <c r="S98" i="131"/>
  <c r="N98" i="131"/>
  <c r="F98" i="131"/>
  <c r="AG97" i="131"/>
  <c r="AI97" i="131" s="1"/>
  <c r="AF97" i="131"/>
  <c r="AR97" i="131" s="1"/>
  <c r="AE97" i="131"/>
  <c r="AQ97" i="131" s="1"/>
  <c r="AD97" i="131"/>
  <c r="Z97" i="131"/>
  <c r="V97" i="131"/>
  <c r="S97" i="131"/>
  <c r="N97" i="131"/>
  <c r="F97" i="131"/>
  <c r="AG96" i="131"/>
  <c r="AI96" i="131" s="1"/>
  <c r="AF96" i="131"/>
  <c r="AR96" i="131" s="1"/>
  <c r="AE96" i="131"/>
  <c r="AQ96" i="131" s="1"/>
  <c r="AD96" i="131"/>
  <c r="Z96" i="131"/>
  <c r="V96" i="131"/>
  <c r="S96" i="131"/>
  <c r="N96" i="131"/>
  <c r="F96" i="131"/>
  <c r="AG95" i="131"/>
  <c r="AI95" i="131" s="1"/>
  <c r="AF95" i="131"/>
  <c r="AR95" i="131" s="1"/>
  <c r="AE95" i="131"/>
  <c r="AQ95" i="131" s="1"/>
  <c r="AD95" i="131"/>
  <c r="Z95" i="131"/>
  <c r="V95" i="131"/>
  <c r="S95" i="131"/>
  <c r="N95" i="131"/>
  <c r="F95" i="131"/>
  <c r="AG94" i="131"/>
  <c r="AI94" i="131" s="1"/>
  <c r="AF94" i="131"/>
  <c r="AR94" i="131" s="1"/>
  <c r="AE94" i="131"/>
  <c r="AQ94" i="131" s="1"/>
  <c r="AD94" i="131"/>
  <c r="Z94" i="131"/>
  <c r="V94" i="131"/>
  <c r="S94" i="131"/>
  <c r="N94" i="131"/>
  <c r="F94" i="131"/>
  <c r="AG93" i="131"/>
  <c r="AI93" i="131" s="1"/>
  <c r="AF93" i="131"/>
  <c r="AR93" i="131" s="1"/>
  <c r="AE93" i="131"/>
  <c r="AQ93" i="131" s="1"/>
  <c r="AD93" i="131"/>
  <c r="Z93" i="131"/>
  <c r="V93" i="131"/>
  <c r="S93" i="131"/>
  <c r="N93" i="131"/>
  <c r="F93" i="131"/>
  <c r="AG92" i="131"/>
  <c r="AI92" i="131" s="1"/>
  <c r="AF92" i="131"/>
  <c r="AR92" i="131" s="1"/>
  <c r="AE92" i="131"/>
  <c r="AQ92" i="131" s="1"/>
  <c r="AD92" i="131"/>
  <c r="Z92" i="131"/>
  <c r="V92" i="131"/>
  <c r="S92" i="131"/>
  <c r="N92" i="131"/>
  <c r="F92" i="131"/>
  <c r="AG91" i="131"/>
  <c r="AI91" i="131" s="1"/>
  <c r="AF91" i="131"/>
  <c r="AR91" i="131" s="1"/>
  <c r="AE91" i="131"/>
  <c r="AD91" i="131"/>
  <c r="Z91" i="131"/>
  <c r="V91" i="131"/>
  <c r="S91" i="131"/>
  <c r="N91" i="131"/>
  <c r="F91" i="131"/>
  <c r="AG90" i="131"/>
  <c r="AI90" i="131" s="1"/>
  <c r="AF90" i="131"/>
  <c r="AR90" i="131" s="1"/>
  <c r="AE90" i="131"/>
  <c r="AD90" i="131"/>
  <c r="Z90" i="131"/>
  <c r="V90" i="131"/>
  <c r="S90" i="131"/>
  <c r="N90" i="131"/>
  <c r="F90" i="131"/>
  <c r="AG89" i="131"/>
  <c r="AI89" i="131" s="1"/>
  <c r="AF89" i="131"/>
  <c r="AR89" i="131" s="1"/>
  <c r="AE89" i="131"/>
  <c r="AD89" i="131"/>
  <c r="Z89" i="131"/>
  <c r="V89" i="131"/>
  <c r="S89" i="131"/>
  <c r="N89" i="131"/>
  <c r="F89" i="131"/>
  <c r="AG88" i="131"/>
  <c r="AI88" i="131" s="1"/>
  <c r="AF88" i="131"/>
  <c r="AR88" i="131" s="1"/>
  <c r="AE88" i="131"/>
  <c r="AD88" i="131"/>
  <c r="Z88" i="131"/>
  <c r="V88" i="131"/>
  <c r="S88" i="131"/>
  <c r="N88" i="131"/>
  <c r="F88" i="131"/>
  <c r="AG87" i="131"/>
  <c r="AI87" i="131" s="1"/>
  <c r="AF87" i="131"/>
  <c r="AE87" i="131"/>
  <c r="AD87" i="131"/>
  <c r="Z87" i="131"/>
  <c r="V87" i="131"/>
  <c r="S87" i="131"/>
  <c r="N87" i="131"/>
  <c r="F87" i="131"/>
  <c r="AG84" i="131"/>
  <c r="AI84" i="131" s="1"/>
  <c r="AF84" i="131"/>
  <c r="AR84" i="131" s="1"/>
  <c r="AE84" i="131"/>
  <c r="AQ84" i="131" s="1"/>
  <c r="AD84" i="131"/>
  <c r="Z84" i="131"/>
  <c r="V84" i="131"/>
  <c r="S84" i="131"/>
  <c r="N84" i="131"/>
  <c r="F84" i="131"/>
  <c r="AG83" i="131"/>
  <c r="AI83" i="131" s="1"/>
  <c r="AF83" i="131"/>
  <c r="AR83" i="131" s="1"/>
  <c r="AE83" i="131"/>
  <c r="AQ83" i="131" s="1"/>
  <c r="AD83" i="131"/>
  <c r="Z83" i="131"/>
  <c r="V83" i="131"/>
  <c r="S83" i="131"/>
  <c r="N83" i="131"/>
  <c r="F83" i="131"/>
  <c r="AG82" i="131"/>
  <c r="AI82" i="131" s="1"/>
  <c r="AF82" i="131"/>
  <c r="AR82" i="131" s="1"/>
  <c r="AE82" i="131"/>
  <c r="AQ82" i="131" s="1"/>
  <c r="AD82" i="131"/>
  <c r="Z82" i="131"/>
  <c r="V82" i="131"/>
  <c r="S82" i="131"/>
  <c r="N82" i="131"/>
  <c r="F82" i="131"/>
  <c r="AG81" i="131"/>
  <c r="AI81" i="131" s="1"/>
  <c r="AF81" i="131"/>
  <c r="AR81" i="131" s="1"/>
  <c r="AE81" i="131"/>
  <c r="AQ81" i="131" s="1"/>
  <c r="AD81" i="131"/>
  <c r="Z81" i="131"/>
  <c r="V81" i="131"/>
  <c r="S81" i="131"/>
  <c r="N81" i="131"/>
  <c r="F81" i="131"/>
  <c r="AG80" i="131"/>
  <c r="AI80" i="131" s="1"/>
  <c r="AF80" i="131"/>
  <c r="AR80" i="131" s="1"/>
  <c r="AE80" i="131"/>
  <c r="AQ80" i="131" s="1"/>
  <c r="AD80" i="131"/>
  <c r="Z80" i="131"/>
  <c r="V80" i="131"/>
  <c r="S80" i="131"/>
  <c r="N80" i="131"/>
  <c r="F80" i="131"/>
  <c r="AG79" i="131"/>
  <c r="AI79" i="131" s="1"/>
  <c r="AF79" i="131"/>
  <c r="AR79" i="131" s="1"/>
  <c r="AE79" i="131"/>
  <c r="AQ79" i="131" s="1"/>
  <c r="AD79" i="131"/>
  <c r="Z79" i="131"/>
  <c r="V79" i="131"/>
  <c r="S79" i="131"/>
  <c r="N79" i="131"/>
  <c r="F79" i="131"/>
  <c r="AG78" i="131"/>
  <c r="AI78" i="131" s="1"/>
  <c r="AF78" i="131"/>
  <c r="AR78" i="131" s="1"/>
  <c r="AE78" i="131"/>
  <c r="AQ78" i="131" s="1"/>
  <c r="AD78" i="131"/>
  <c r="Z78" i="131"/>
  <c r="V78" i="131"/>
  <c r="S78" i="131"/>
  <c r="N78" i="131"/>
  <c r="F78" i="131"/>
  <c r="AG77" i="131"/>
  <c r="AI77" i="131" s="1"/>
  <c r="AF77" i="131"/>
  <c r="AR77" i="131" s="1"/>
  <c r="AE77" i="131"/>
  <c r="AQ77" i="131" s="1"/>
  <c r="AD77" i="131"/>
  <c r="Z77" i="131"/>
  <c r="V77" i="131"/>
  <c r="S77" i="131"/>
  <c r="N77" i="131"/>
  <c r="F77" i="131"/>
  <c r="AG76" i="131"/>
  <c r="AI76" i="131" s="1"/>
  <c r="AF76" i="131"/>
  <c r="AR76" i="131" s="1"/>
  <c r="AE76" i="131"/>
  <c r="AQ76" i="131" s="1"/>
  <c r="AD76" i="131"/>
  <c r="Z76" i="131"/>
  <c r="V76" i="131"/>
  <c r="S76" i="131"/>
  <c r="N76" i="131"/>
  <c r="F76" i="131"/>
  <c r="AG75" i="131"/>
  <c r="AI75" i="131" s="1"/>
  <c r="AF75" i="131"/>
  <c r="AR75" i="131" s="1"/>
  <c r="AE75" i="131"/>
  <c r="AQ75" i="131" s="1"/>
  <c r="AD75" i="131"/>
  <c r="Z75" i="131"/>
  <c r="V75" i="131"/>
  <c r="S75" i="131"/>
  <c r="N75" i="131"/>
  <c r="F75" i="131"/>
  <c r="AG74" i="131"/>
  <c r="AI74" i="131" s="1"/>
  <c r="AF74" i="131"/>
  <c r="AR74" i="131" s="1"/>
  <c r="AE74" i="131"/>
  <c r="AQ74" i="131" s="1"/>
  <c r="AD74" i="131"/>
  <c r="Z74" i="131"/>
  <c r="V74" i="131"/>
  <c r="S74" i="131"/>
  <c r="N74" i="131"/>
  <c r="F74" i="131"/>
  <c r="AG73" i="131"/>
  <c r="AI73" i="131" s="1"/>
  <c r="AF73" i="131"/>
  <c r="AR73" i="131" s="1"/>
  <c r="AE73" i="131"/>
  <c r="AQ73" i="131" s="1"/>
  <c r="AD73" i="131"/>
  <c r="Z73" i="131"/>
  <c r="V73" i="131"/>
  <c r="S73" i="131"/>
  <c r="N73" i="131"/>
  <c r="F73" i="131"/>
  <c r="AG72" i="131"/>
  <c r="AI72" i="131" s="1"/>
  <c r="AF72" i="131"/>
  <c r="AR72" i="131" s="1"/>
  <c r="AE72" i="131"/>
  <c r="AQ72" i="131" s="1"/>
  <c r="AD72" i="131"/>
  <c r="Z72" i="131"/>
  <c r="V72" i="131"/>
  <c r="S72" i="131"/>
  <c r="N72" i="131"/>
  <c r="F72" i="131"/>
  <c r="AG71" i="131"/>
  <c r="AI71" i="131" s="1"/>
  <c r="AF71" i="131"/>
  <c r="AR71" i="131" s="1"/>
  <c r="AE71" i="131"/>
  <c r="AQ71" i="131" s="1"/>
  <c r="AD71" i="131"/>
  <c r="Z71" i="131"/>
  <c r="V71" i="131"/>
  <c r="S71" i="131"/>
  <c r="N71" i="131"/>
  <c r="F71" i="131"/>
  <c r="AG70" i="131"/>
  <c r="AI70" i="131" s="1"/>
  <c r="AF70" i="131"/>
  <c r="AR70" i="131" s="1"/>
  <c r="AE70" i="131"/>
  <c r="AQ70" i="131" s="1"/>
  <c r="AD70" i="131"/>
  <c r="Z70" i="131"/>
  <c r="V70" i="131"/>
  <c r="S70" i="131"/>
  <c r="N70" i="131"/>
  <c r="F70" i="131"/>
  <c r="AG69" i="131"/>
  <c r="AI69" i="131" s="1"/>
  <c r="AF69" i="131"/>
  <c r="AR69" i="131" s="1"/>
  <c r="AE69" i="131"/>
  <c r="AQ69" i="131" s="1"/>
  <c r="AD69" i="131"/>
  <c r="Z69" i="131"/>
  <c r="V69" i="131"/>
  <c r="S69" i="131"/>
  <c r="N69" i="131"/>
  <c r="F69" i="131"/>
  <c r="AG68" i="131"/>
  <c r="AI68" i="131" s="1"/>
  <c r="AF68" i="131"/>
  <c r="AR68" i="131" s="1"/>
  <c r="AE68" i="131"/>
  <c r="AQ68" i="131" s="1"/>
  <c r="AD68" i="131"/>
  <c r="Z68" i="131"/>
  <c r="V68" i="131"/>
  <c r="S68" i="131"/>
  <c r="N68" i="131"/>
  <c r="F68" i="131"/>
  <c r="AG67" i="131"/>
  <c r="AI67" i="131" s="1"/>
  <c r="AF67" i="131"/>
  <c r="AR67" i="131" s="1"/>
  <c r="AE67" i="131"/>
  <c r="AQ67" i="131" s="1"/>
  <c r="AD67" i="131"/>
  <c r="Z67" i="131"/>
  <c r="V67" i="131"/>
  <c r="S67" i="131"/>
  <c r="N67" i="131"/>
  <c r="F67" i="131"/>
  <c r="AG66" i="131"/>
  <c r="AI66" i="131" s="1"/>
  <c r="AF66" i="131"/>
  <c r="AR66" i="131" s="1"/>
  <c r="AE66" i="131"/>
  <c r="AQ66" i="131" s="1"/>
  <c r="AD66" i="131"/>
  <c r="Z66" i="131"/>
  <c r="V66" i="131"/>
  <c r="S66" i="131"/>
  <c r="N66" i="131"/>
  <c r="F66" i="131"/>
  <c r="AG65" i="131"/>
  <c r="AI65" i="131" s="1"/>
  <c r="AF65" i="131"/>
  <c r="AR65" i="131" s="1"/>
  <c r="AE65" i="131"/>
  <c r="AQ65" i="131" s="1"/>
  <c r="AD65" i="131"/>
  <c r="Z65" i="131"/>
  <c r="V65" i="131"/>
  <c r="S65" i="131"/>
  <c r="N65" i="131"/>
  <c r="F65" i="131"/>
  <c r="AG64" i="131"/>
  <c r="AI64" i="131" s="1"/>
  <c r="AF64" i="131"/>
  <c r="AR64" i="131" s="1"/>
  <c r="AE64" i="131"/>
  <c r="AQ64" i="131" s="1"/>
  <c r="AD64" i="131"/>
  <c r="Z64" i="131"/>
  <c r="V64" i="131"/>
  <c r="S64" i="131"/>
  <c r="N64" i="131"/>
  <c r="F64" i="131"/>
  <c r="AG63" i="131"/>
  <c r="AI63" i="131" s="1"/>
  <c r="AF63" i="131"/>
  <c r="AR63" i="131" s="1"/>
  <c r="AE63" i="131"/>
  <c r="AQ63" i="131" s="1"/>
  <c r="AD63" i="131"/>
  <c r="Z63" i="131"/>
  <c r="V63" i="131"/>
  <c r="S63" i="131"/>
  <c r="N63" i="131"/>
  <c r="F63" i="131"/>
  <c r="AG62" i="131"/>
  <c r="AI62" i="131" s="1"/>
  <c r="AF62" i="131"/>
  <c r="AR62" i="131" s="1"/>
  <c r="AE62" i="131"/>
  <c r="AQ62" i="131" s="1"/>
  <c r="AD62" i="131"/>
  <c r="Z62" i="131"/>
  <c r="V62" i="131"/>
  <c r="S62" i="131"/>
  <c r="N62" i="131"/>
  <c r="F62" i="131"/>
  <c r="AG61" i="131"/>
  <c r="AI61" i="131" s="1"/>
  <c r="AF61" i="131"/>
  <c r="AR61" i="131" s="1"/>
  <c r="AE61" i="131"/>
  <c r="AQ61" i="131" s="1"/>
  <c r="AD61" i="131"/>
  <c r="Z61" i="131"/>
  <c r="V61" i="131"/>
  <c r="S61" i="131"/>
  <c r="N61" i="131"/>
  <c r="F61" i="131"/>
  <c r="AG60" i="131"/>
  <c r="AI60" i="131" s="1"/>
  <c r="AF60" i="131"/>
  <c r="AR60" i="131" s="1"/>
  <c r="AE60" i="131"/>
  <c r="AQ60" i="131" s="1"/>
  <c r="AD60" i="131"/>
  <c r="Z60" i="131"/>
  <c r="V60" i="131"/>
  <c r="S60" i="131"/>
  <c r="N60" i="131"/>
  <c r="F60" i="131"/>
  <c r="AG59" i="131"/>
  <c r="AI59" i="131" s="1"/>
  <c r="AF59" i="131"/>
  <c r="AR59" i="131" s="1"/>
  <c r="AE59" i="131"/>
  <c r="AQ59" i="131" s="1"/>
  <c r="AD59" i="131"/>
  <c r="Z59" i="131"/>
  <c r="V59" i="131"/>
  <c r="S59" i="131"/>
  <c r="N59" i="131"/>
  <c r="F59" i="131"/>
  <c r="AG58" i="131"/>
  <c r="AI58" i="131" s="1"/>
  <c r="AF58" i="131"/>
  <c r="AR58" i="131" s="1"/>
  <c r="AE58" i="131"/>
  <c r="AQ58" i="131" s="1"/>
  <c r="AD58" i="131"/>
  <c r="Z58" i="131"/>
  <c r="V58" i="131"/>
  <c r="S58" i="131"/>
  <c r="N58" i="131"/>
  <c r="F58" i="131"/>
  <c r="AG57" i="131"/>
  <c r="AI57" i="131" s="1"/>
  <c r="AF57" i="131"/>
  <c r="AR57" i="131" s="1"/>
  <c r="AE57" i="131"/>
  <c r="AQ57" i="131" s="1"/>
  <c r="AD57" i="131"/>
  <c r="Z57" i="131"/>
  <c r="V57" i="131"/>
  <c r="S57" i="131"/>
  <c r="N57" i="131"/>
  <c r="F57" i="131"/>
  <c r="AG56" i="131"/>
  <c r="AI56" i="131" s="1"/>
  <c r="AF56" i="131"/>
  <c r="AR56" i="131" s="1"/>
  <c r="AE56" i="131"/>
  <c r="AQ56" i="131" s="1"/>
  <c r="AD56" i="131"/>
  <c r="Z56" i="131"/>
  <c r="V56" i="131"/>
  <c r="S56" i="131"/>
  <c r="N56" i="131"/>
  <c r="F56" i="131"/>
  <c r="AG55" i="131"/>
  <c r="AI55" i="131" s="1"/>
  <c r="AF55" i="131"/>
  <c r="AR55" i="131" s="1"/>
  <c r="AE55" i="131"/>
  <c r="AQ55" i="131" s="1"/>
  <c r="AD55" i="131"/>
  <c r="Z55" i="131"/>
  <c r="V55" i="131"/>
  <c r="S55" i="131"/>
  <c r="N55" i="131"/>
  <c r="F55" i="131"/>
  <c r="AG54" i="131"/>
  <c r="AI54" i="131" s="1"/>
  <c r="AF54" i="131"/>
  <c r="AR54" i="131" s="1"/>
  <c r="AE54" i="131"/>
  <c r="AQ54" i="131" s="1"/>
  <c r="AD54" i="131"/>
  <c r="Z54" i="131"/>
  <c r="V54" i="131"/>
  <c r="S54" i="131"/>
  <c r="N54" i="131"/>
  <c r="F54" i="131"/>
  <c r="AG53" i="131"/>
  <c r="AI53" i="131" s="1"/>
  <c r="AF53" i="131"/>
  <c r="AR53" i="131" s="1"/>
  <c r="AE53" i="131"/>
  <c r="AQ53" i="131" s="1"/>
  <c r="AD53" i="131"/>
  <c r="Z53" i="131"/>
  <c r="V53" i="131"/>
  <c r="S53" i="131"/>
  <c r="N53" i="131"/>
  <c r="F53" i="131"/>
  <c r="AG52" i="131"/>
  <c r="AI52" i="131" s="1"/>
  <c r="AF52" i="131"/>
  <c r="AR52" i="131" s="1"/>
  <c r="AE52" i="131"/>
  <c r="AQ52" i="131" s="1"/>
  <c r="AD52" i="131"/>
  <c r="Z52" i="131"/>
  <c r="V52" i="131"/>
  <c r="S52" i="131"/>
  <c r="N52" i="131"/>
  <c r="F52" i="131"/>
  <c r="AG51" i="131"/>
  <c r="AI51" i="131" s="1"/>
  <c r="AF51" i="131"/>
  <c r="AR51" i="131" s="1"/>
  <c r="AE51" i="131"/>
  <c r="AQ51" i="131" s="1"/>
  <c r="AD51" i="131"/>
  <c r="Z51" i="131"/>
  <c r="V51" i="131"/>
  <c r="S51" i="131"/>
  <c r="N51" i="131"/>
  <c r="F51" i="131"/>
  <c r="AG50" i="131"/>
  <c r="AI50" i="131" s="1"/>
  <c r="AF50" i="131"/>
  <c r="AR50" i="131" s="1"/>
  <c r="AE50" i="131"/>
  <c r="AQ50" i="131" s="1"/>
  <c r="AD50" i="131"/>
  <c r="Z50" i="131"/>
  <c r="V50" i="131"/>
  <c r="S50" i="131"/>
  <c r="N50" i="131"/>
  <c r="F50" i="131"/>
  <c r="AG49" i="131"/>
  <c r="AI49" i="131" s="1"/>
  <c r="AF49" i="131"/>
  <c r="AR49" i="131" s="1"/>
  <c r="AE49" i="131"/>
  <c r="AQ49" i="131" s="1"/>
  <c r="AD49" i="131"/>
  <c r="Z49" i="131"/>
  <c r="V49" i="131"/>
  <c r="S49" i="131"/>
  <c r="N49" i="131"/>
  <c r="F49" i="131"/>
  <c r="AG48" i="131"/>
  <c r="AI48" i="131" s="1"/>
  <c r="AF48" i="131"/>
  <c r="AR48" i="131" s="1"/>
  <c r="AE48" i="131"/>
  <c r="AQ48" i="131" s="1"/>
  <c r="AD48" i="131"/>
  <c r="Z48" i="131"/>
  <c r="V48" i="131"/>
  <c r="S48" i="131"/>
  <c r="N48" i="131"/>
  <c r="F48" i="131"/>
  <c r="AG47" i="131"/>
  <c r="AI47" i="131" s="1"/>
  <c r="AF47" i="131"/>
  <c r="AR47" i="131" s="1"/>
  <c r="AE47" i="131"/>
  <c r="AQ47" i="131" s="1"/>
  <c r="AD47" i="131"/>
  <c r="Z47" i="131"/>
  <c r="V47" i="131"/>
  <c r="S47" i="131"/>
  <c r="N47" i="131"/>
  <c r="F47" i="131"/>
  <c r="AG46" i="131"/>
  <c r="AI46" i="131" s="1"/>
  <c r="AF46" i="131"/>
  <c r="AR46" i="131" s="1"/>
  <c r="AE46" i="131"/>
  <c r="AQ46" i="131" s="1"/>
  <c r="AD46" i="131"/>
  <c r="Z46" i="131"/>
  <c r="V46" i="131"/>
  <c r="S46" i="131"/>
  <c r="N46" i="131"/>
  <c r="F46" i="131"/>
  <c r="AG45" i="131"/>
  <c r="AI45" i="131" s="1"/>
  <c r="AF45" i="131"/>
  <c r="AR45" i="131" s="1"/>
  <c r="AE45" i="131"/>
  <c r="AQ45" i="131" s="1"/>
  <c r="AD45" i="131"/>
  <c r="Z45" i="131"/>
  <c r="V45" i="131"/>
  <c r="S45" i="131"/>
  <c r="N45" i="131"/>
  <c r="F45" i="131"/>
  <c r="AG44" i="131"/>
  <c r="AI44" i="131" s="1"/>
  <c r="AF44" i="131"/>
  <c r="AR44" i="131" s="1"/>
  <c r="AE44" i="131"/>
  <c r="AQ44" i="131" s="1"/>
  <c r="AD44" i="131"/>
  <c r="Z44" i="131"/>
  <c r="V44" i="131"/>
  <c r="S44" i="131"/>
  <c r="N44" i="131"/>
  <c r="F44" i="131"/>
  <c r="AG43" i="131"/>
  <c r="AI43" i="131" s="1"/>
  <c r="AF43" i="131"/>
  <c r="AR43" i="131" s="1"/>
  <c r="AE43" i="131"/>
  <c r="AQ43" i="131" s="1"/>
  <c r="AD43" i="131"/>
  <c r="Z43" i="131"/>
  <c r="V43" i="131"/>
  <c r="S43" i="131"/>
  <c r="N43" i="131"/>
  <c r="F43" i="131"/>
  <c r="AG42" i="131"/>
  <c r="AI42" i="131" s="1"/>
  <c r="AF42" i="131"/>
  <c r="AR42" i="131" s="1"/>
  <c r="AE42" i="131"/>
  <c r="AQ42" i="131" s="1"/>
  <c r="AD42" i="131"/>
  <c r="Z42" i="131"/>
  <c r="V42" i="131"/>
  <c r="S42" i="131"/>
  <c r="N42" i="131"/>
  <c r="F42" i="131"/>
  <c r="AG41" i="131"/>
  <c r="AI41" i="131" s="1"/>
  <c r="AF41" i="131"/>
  <c r="AR41" i="131" s="1"/>
  <c r="AE41" i="131"/>
  <c r="AQ41" i="131" s="1"/>
  <c r="AD41" i="131"/>
  <c r="Z41" i="131"/>
  <c r="V41" i="131"/>
  <c r="S41" i="131"/>
  <c r="N41" i="131"/>
  <c r="F41" i="131"/>
  <c r="AG40" i="131"/>
  <c r="AI40" i="131" s="1"/>
  <c r="AF40" i="131"/>
  <c r="AR40" i="131" s="1"/>
  <c r="AE40" i="131"/>
  <c r="AQ40" i="131" s="1"/>
  <c r="AD40" i="131"/>
  <c r="Z40" i="131"/>
  <c r="V40" i="131"/>
  <c r="S40" i="131"/>
  <c r="N40" i="131"/>
  <c r="F40" i="131"/>
  <c r="AG39" i="131"/>
  <c r="AI39" i="131" s="1"/>
  <c r="AF39" i="131"/>
  <c r="AE39" i="131"/>
  <c r="AD39" i="131"/>
  <c r="Z39" i="131"/>
  <c r="V39" i="131"/>
  <c r="S39" i="131"/>
  <c r="N39" i="131"/>
  <c r="F39" i="131"/>
  <c r="AW37" i="131"/>
  <c r="AV37" i="131"/>
  <c r="AP37" i="131"/>
  <c r="AO37" i="131"/>
  <c r="AN37" i="131"/>
  <c r="AM37" i="131"/>
  <c r="AL37" i="131"/>
  <c r="AK37" i="131"/>
  <c r="AJ37" i="131"/>
  <c r="AC37" i="131"/>
  <c r="AB37" i="131"/>
  <c r="AA37" i="131"/>
  <c r="Y37" i="131"/>
  <c r="X37" i="131"/>
  <c r="W37" i="131"/>
  <c r="T37" i="131"/>
  <c r="O37" i="131"/>
  <c r="M37" i="131"/>
  <c r="L37" i="131"/>
  <c r="K37" i="131"/>
  <c r="J37" i="131"/>
  <c r="I37" i="131"/>
  <c r="H37" i="131"/>
  <c r="E37" i="131"/>
  <c r="D37" i="131"/>
  <c r="C37" i="131"/>
  <c r="AG36" i="131"/>
  <c r="AI36" i="131" s="1"/>
  <c r="AF36" i="131"/>
  <c r="AR36" i="131" s="1"/>
  <c r="AE36" i="131"/>
  <c r="AQ36" i="131" s="1"/>
  <c r="AD36" i="131"/>
  <c r="Z36" i="131"/>
  <c r="V36" i="131"/>
  <c r="S36" i="131"/>
  <c r="N36" i="131"/>
  <c r="F36" i="131"/>
  <c r="AG35" i="131"/>
  <c r="AI35" i="131" s="1"/>
  <c r="AF35" i="131"/>
  <c r="AR35" i="131" s="1"/>
  <c r="AE35" i="131"/>
  <c r="AQ35" i="131" s="1"/>
  <c r="AD35" i="131"/>
  <c r="Z35" i="131"/>
  <c r="V35" i="131"/>
  <c r="S35" i="131"/>
  <c r="N35" i="131"/>
  <c r="F35" i="131"/>
  <c r="AG34" i="131"/>
  <c r="AI34" i="131" s="1"/>
  <c r="AF34" i="131"/>
  <c r="AR34" i="131" s="1"/>
  <c r="AE34" i="131"/>
  <c r="AQ34" i="131" s="1"/>
  <c r="AD34" i="131"/>
  <c r="Z34" i="131"/>
  <c r="V34" i="131"/>
  <c r="S34" i="131"/>
  <c r="N34" i="131"/>
  <c r="F34" i="131"/>
  <c r="AG33" i="131"/>
  <c r="AI33" i="131" s="1"/>
  <c r="AF33" i="131"/>
  <c r="AR33" i="131" s="1"/>
  <c r="AE33" i="131"/>
  <c r="AQ33" i="131" s="1"/>
  <c r="AD33" i="131"/>
  <c r="Z33" i="131"/>
  <c r="V33" i="131"/>
  <c r="S33" i="131"/>
  <c r="N33" i="131"/>
  <c r="F33" i="131"/>
  <c r="AG32" i="131"/>
  <c r="AI32" i="131" s="1"/>
  <c r="AF32" i="131"/>
  <c r="AR32" i="131" s="1"/>
  <c r="AE32" i="131"/>
  <c r="AQ32" i="131" s="1"/>
  <c r="AD32" i="131"/>
  <c r="Z32" i="131"/>
  <c r="V32" i="131"/>
  <c r="S32" i="131"/>
  <c r="N32" i="131"/>
  <c r="F32" i="131"/>
  <c r="AG31" i="131"/>
  <c r="AI31" i="131" s="1"/>
  <c r="AF31" i="131"/>
  <c r="AR31" i="131" s="1"/>
  <c r="AE31" i="131"/>
  <c r="AQ31" i="131" s="1"/>
  <c r="AD31" i="131"/>
  <c r="Z31" i="131"/>
  <c r="V31" i="131"/>
  <c r="S31" i="131"/>
  <c r="N31" i="131"/>
  <c r="F31" i="131"/>
  <c r="AG30" i="131"/>
  <c r="AI30" i="131" s="1"/>
  <c r="AF30" i="131"/>
  <c r="AR30" i="131" s="1"/>
  <c r="AE30" i="131"/>
  <c r="AQ30" i="131" s="1"/>
  <c r="AD30" i="131"/>
  <c r="Z30" i="131"/>
  <c r="V30" i="131"/>
  <c r="S30" i="131"/>
  <c r="N30" i="131"/>
  <c r="F30" i="131"/>
  <c r="AG29" i="131"/>
  <c r="AI29" i="131" s="1"/>
  <c r="AF29" i="131"/>
  <c r="AR29" i="131" s="1"/>
  <c r="AE29" i="131"/>
  <c r="AQ29" i="131" s="1"/>
  <c r="AD29" i="131"/>
  <c r="Z29" i="131"/>
  <c r="V29" i="131"/>
  <c r="S29" i="131"/>
  <c r="N29" i="131"/>
  <c r="F29" i="131"/>
  <c r="AG28" i="131"/>
  <c r="AI28" i="131" s="1"/>
  <c r="AF28" i="131"/>
  <c r="AR28" i="131" s="1"/>
  <c r="AE28" i="131"/>
  <c r="AQ28" i="131" s="1"/>
  <c r="AD28" i="131"/>
  <c r="Z28" i="131"/>
  <c r="V28" i="131"/>
  <c r="S28" i="131"/>
  <c r="N28" i="131"/>
  <c r="F28" i="131"/>
  <c r="AG27" i="131"/>
  <c r="AI27" i="131" s="1"/>
  <c r="AF27" i="131"/>
  <c r="AR27" i="131" s="1"/>
  <c r="AE27" i="131"/>
  <c r="AQ27" i="131" s="1"/>
  <c r="AD27" i="131"/>
  <c r="Z27" i="131"/>
  <c r="V27" i="131"/>
  <c r="S27" i="131"/>
  <c r="N27" i="131"/>
  <c r="F27" i="131"/>
  <c r="AG26" i="131"/>
  <c r="AI26" i="131" s="1"/>
  <c r="AF26" i="131"/>
  <c r="AR26" i="131" s="1"/>
  <c r="AE26" i="131"/>
  <c r="AQ26" i="131" s="1"/>
  <c r="AD26" i="131"/>
  <c r="Z26" i="131"/>
  <c r="V26" i="131"/>
  <c r="S26" i="131"/>
  <c r="N26" i="131"/>
  <c r="F26" i="131"/>
  <c r="AG25" i="131"/>
  <c r="AI25" i="131" s="1"/>
  <c r="AF25" i="131"/>
  <c r="AR25" i="131" s="1"/>
  <c r="AE25" i="131"/>
  <c r="AQ25" i="131" s="1"/>
  <c r="AD25" i="131"/>
  <c r="Z25" i="131"/>
  <c r="V25" i="131"/>
  <c r="S25" i="131"/>
  <c r="N25" i="131"/>
  <c r="F25" i="131"/>
  <c r="AG24" i="131"/>
  <c r="AI24" i="131" s="1"/>
  <c r="AF24" i="131"/>
  <c r="AR24" i="131" s="1"/>
  <c r="AE24" i="131"/>
  <c r="AQ24" i="131" s="1"/>
  <c r="AD24" i="131"/>
  <c r="Z24" i="131"/>
  <c r="V24" i="131"/>
  <c r="S24" i="131"/>
  <c r="N24" i="131"/>
  <c r="F24" i="131"/>
  <c r="AG23" i="131"/>
  <c r="AI23" i="131" s="1"/>
  <c r="AF23" i="131"/>
  <c r="AR23" i="131" s="1"/>
  <c r="AE23" i="131"/>
  <c r="AQ23" i="131" s="1"/>
  <c r="AD23" i="131"/>
  <c r="Z23" i="131"/>
  <c r="V23" i="131"/>
  <c r="S23" i="131"/>
  <c r="N23" i="131"/>
  <c r="F23" i="131"/>
  <c r="AG22" i="131"/>
  <c r="AI22" i="131" s="1"/>
  <c r="AF22" i="131"/>
  <c r="AR22" i="131" s="1"/>
  <c r="AE22" i="131"/>
  <c r="AQ22" i="131" s="1"/>
  <c r="AD22" i="131"/>
  <c r="Z22" i="131"/>
  <c r="V22" i="131"/>
  <c r="S22" i="131"/>
  <c r="N22" i="131"/>
  <c r="F22" i="131"/>
  <c r="AG21" i="131"/>
  <c r="AI21" i="131" s="1"/>
  <c r="AF21" i="131"/>
  <c r="AR21" i="131" s="1"/>
  <c r="AE21" i="131"/>
  <c r="AQ21" i="131" s="1"/>
  <c r="AD21" i="131"/>
  <c r="Z21" i="131"/>
  <c r="V21" i="131"/>
  <c r="S21" i="131"/>
  <c r="N21" i="131"/>
  <c r="F21" i="131"/>
  <c r="AG20" i="131"/>
  <c r="AI20" i="131" s="1"/>
  <c r="AF20" i="131"/>
  <c r="AR20" i="131" s="1"/>
  <c r="AE20" i="131"/>
  <c r="AQ20" i="131" s="1"/>
  <c r="AD20" i="131"/>
  <c r="Z20" i="131"/>
  <c r="V20" i="131"/>
  <c r="S20" i="131"/>
  <c r="N20" i="131"/>
  <c r="F20" i="131"/>
  <c r="AG19" i="131"/>
  <c r="AI19" i="131" s="1"/>
  <c r="AF19" i="131"/>
  <c r="AR19" i="131" s="1"/>
  <c r="AE19" i="131"/>
  <c r="AQ19" i="131" s="1"/>
  <c r="AD19" i="131"/>
  <c r="Z19" i="131"/>
  <c r="V19" i="131"/>
  <c r="S19" i="131"/>
  <c r="N19" i="131"/>
  <c r="F19" i="131"/>
  <c r="AG18" i="131"/>
  <c r="AI18" i="131" s="1"/>
  <c r="AF18" i="131"/>
  <c r="AR18" i="131" s="1"/>
  <c r="AE18" i="131"/>
  <c r="AQ18" i="131" s="1"/>
  <c r="AD18" i="131"/>
  <c r="Z18" i="131"/>
  <c r="V18" i="131"/>
  <c r="S18" i="131"/>
  <c r="N18" i="131"/>
  <c r="F18" i="131"/>
  <c r="AG17" i="131"/>
  <c r="AI17" i="131" s="1"/>
  <c r="AF17" i="131"/>
  <c r="AR17" i="131" s="1"/>
  <c r="AE17" i="131"/>
  <c r="AQ17" i="131" s="1"/>
  <c r="AD17" i="131"/>
  <c r="Z17" i="131"/>
  <c r="V17" i="131"/>
  <c r="S17" i="131"/>
  <c r="N17" i="131"/>
  <c r="F17" i="131"/>
  <c r="AG16" i="131"/>
  <c r="AI16" i="131" s="1"/>
  <c r="AF16" i="131"/>
  <c r="AR16" i="131" s="1"/>
  <c r="AE16" i="131"/>
  <c r="AQ16" i="131" s="1"/>
  <c r="AD16" i="131"/>
  <c r="Z16" i="131"/>
  <c r="V16" i="131"/>
  <c r="S16" i="131"/>
  <c r="N16" i="131"/>
  <c r="F16" i="131"/>
  <c r="AG15" i="131"/>
  <c r="AI15" i="131" s="1"/>
  <c r="AF15" i="131"/>
  <c r="AR15" i="131" s="1"/>
  <c r="AE15" i="131"/>
  <c r="AQ15" i="131" s="1"/>
  <c r="AD15" i="131"/>
  <c r="Z15" i="131"/>
  <c r="V15" i="131"/>
  <c r="S15" i="131"/>
  <c r="N15" i="131"/>
  <c r="F15" i="131"/>
  <c r="AG14" i="131"/>
  <c r="AI14" i="131" s="1"/>
  <c r="AF14" i="131"/>
  <c r="AR14" i="131" s="1"/>
  <c r="AE14" i="131"/>
  <c r="AQ14" i="131" s="1"/>
  <c r="AD14" i="131"/>
  <c r="Z14" i="131"/>
  <c r="V14" i="131"/>
  <c r="S14" i="131"/>
  <c r="N14" i="131"/>
  <c r="F14" i="131"/>
  <c r="AG13" i="131"/>
  <c r="AI13" i="131" s="1"/>
  <c r="AF13" i="131"/>
  <c r="AR13" i="131" s="1"/>
  <c r="AE13" i="131"/>
  <c r="AQ13" i="131" s="1"/>
  <c r="AD13" i="131"/>
  <c r="Z13" i="131"/>
  <c r="V13" i="131"/>
  <c r="S13" i="131"/>
  <c r="N13" i="131"/>
  <c r="F13" i="131"/>
  <c r="AG12" i="131"/>
  <c r="AI12" i="131" s="1"/>
  <c r="AF12" i="131"/>
  <c r="AR12" i="131" s="1"/>
  <c r="AE12" i="131"/>
  <c r="AQ12" i="131" s="1"/>
  <c r="AD12" i="131"/>
  <c r="Z12" i="131"/>
  <c r="V12" i="131"/>
  <c r="S12" i="131"/>
  <c r="N12" i="131"/>
  <c r="F12" i="131"/>
  <c r="AG11" i="131"/>
  <c r="AI11" i="131" s="1"/>
  <c r="AF11" i="131"/>
  <c r="AR11" i="131" s="1"/>
  <c r="AE11" i="131"/>
  <c r="AQ11" i="131" s="1"/>
  <c r="AD11" i="131"/>
  <c r="Z11" i="131"/>
  <c r="V11" i="131"/>
  <c r="S11" i="131"/>
  <c r="N11" i="131"/>
  <c r="F11" i="131"/>
  <c r="AG10" i="131"/>
  <c r="AI10" i="131" s="1"/>
  <c r="AF10" i="131"/>
  <c r="AR10" i="131" s="1"/>
  <c r="AE10" i="131"/>
  <c r="AQ10" i="131" s="1"/>
  <c r="AD10" i="131"/>
  <c r="Z10" i="131"/>
  <c r="V10" i="131"/>
  <c r="S10" i="131"/>
  <c r="N10" i="131"/>
  <c r="F10" i="131"/>
  <c r="AG9" i="131"/>
  <c r="AI9" i="131" s="1"/>
  <c r="AF9" i="131"/>
  <c r="AR9" i="131" s="1"/>
  <c r="AE9" i="131"/>
  <c r="AQ9" i="131" s="1"/>
  <c r="AD9" i="131"/>
  <c r="Z9" i="131"/>
  <c r="V9" i="131"/>
  <c r="S9" i="131"/>
  <c r="N9" i="131"/>
  <c r="F9" i="131"/>
  <c r="F85" i="131" l="1"/>
  <c r="S85" i="131"/>
  <c r="Z85" i="131"/>
  <c r="N85" i="131"/>
  <c r="AD85" i="131"/>
  <c r="AF85" i="131"/>
  <c r="AE85" i="131"/>
  <c r="AG85" i="131"/>
  <c r="AI85" i="131" s="1"/>
  <c r="V85" i="131"/>
  <c r="AS27" i="131"/>
  <c r="AU27" i="131" s="1"/>
  <c r="AS176" i="131"/>
  <c r="AU176" i="131" s="1"/>
  <c r="AS185" i="131"/>
  <c r="AU185" i="131" s="1"/>
  <c r="AS202" i="131"/>
  <c r="AU202" i="131" s="1"/>
  <c r="AS210" i="131"/>
  <c r="AU210" i="131" s="1"/>
  <c r="AS16" i="131"/>
  <c r="AU16" i="131" s="1"/>
  <c r="AS24" i="131"/>
  <c r="AU24" i="131" s="1"/>
  <c r="AS32" i="131"/>
  <c r="AU32" i="131" s="1"/>
  <c r="AS41" i="131"/>
  <c r="AU41" i="131" s="1"/>
  <c r="AS49" i="131"/>
  <c r="AU49" i="131" s="1"/>
  <c r="AS57" i="131"/>
  <c r="AU57" i="131" s="1"/>
  <c r="AS65" i="131"/>
  <c r="AU65" i="131" s="1"/>
  <c r="AS73" i="131"/>
  <c r="AU73" i="131" s="1"/>
  <c r="AS81" i="131"/>
  <c r="AU81" i="131" s="1"/>
  <c r="AS90" i="131"/>
  <c r="AU90" i="131" s="1"/>
  <c r="AS98" i="131"/>
  <c r="AU98" i="131" s="1"/>
  <c r="AS106" i="131"/>
  <c r="AU106" i="131" s="1"/>
  <c r="AS114" i="131"/>
  <c r="AU114" i="131" s="1"/>
  <c r="AS122" i="131"/>
  <c r="AU122" i="131" s="1"/>
  <c r="AS131" i="131"/>
  <c r="AU131" i="131" s="1"/>
  <c r="AS139" i="131"/>
  <c r="AU139" i="131" s="1"/>
  <c r="AS148" i="131"/>
  <c r="AU148" i="131" s="1"/>
  <c r="AS156" i="131"/>
  <c r="AU156" i="131" s="1"/>
  <c r="AS165" i="131"/>
  <c r="AU165" i="131" s="1"/>
  <c r="AS173" i="131"/>
  <c r="AU173" i="131" s="1"/>
  <c r="AS182" i="131"/>
  <c r="AU182" i="131" s="1"/>
  <c r="AS190" i="131"/>
  <c r="AU190" i="131" s="1"/>
  <c r="AS199" i="131"/>
  <c r="AU199" i="131" s="1"/>
  <c r="AS207" i="131"/>
  <c r="AU207" i="131" s="1"/>
  <c r="AS44" i="131"/>
  <c r="AU44" i="131" s="1"/>
  <c r="AS151" i="131"/>
  <c r="AU151" i="131" s="1"/>
  <c r="AS160" i="131"/>
  <c r="AU160" i="131" s="1"/>
  <c r="AS168" i="131"/>
  <c r="AU168" i="131" s="1"/>
  <c r="AS13" i="131"/>
  <c r="AU13" i="131" s="1"/>
  <c r="AS21" i="131"/>
  <c r="AU21" i="131" s="1"/>
  <c r="AS29" i="131"/>
  <c r="AU29" i="131" s="1"/>
  <c r="AS46" i="131"/>
  <c r="AU46" i="131" s="1"/>
  <c r="AS54" i="131"/>
  <c r="AU54" i="131" s="1"/>
  <c r="AS62" i="131"/>
  <c r="AU62" i="131" s="1"/>
  <c r="AS70" i="131"/>
  <c r="AU70" i="131" s="1"/>
  <c r="AS78" i="131"/>
  <c r="AU78" i="131" s="1"/>
  <c r="AS95" i="131"/>
  <c r="AU95" i="131" s="1"/>
  <c r="AS103" i="131"/>
  <c r="AU103" i="131" s="1"/>
  <c r="AS111" i="131"/>
  <c r="AU111" i="131" s="1"/>
  <c r="AS119" i="131"/>
  <c r="AU119" i="131" s="1"/>
  <c r="AS128" i="131"/>
  <c r="AU128" i="131" s="1"/>
  <c r="AS136" i="131"/>
  <c r="AU136" i="131" s="1"/>
  <c r="AS145" i="131"/>
  <c r="AU145" i="131" s="1"/>
  <c r="AS153" i="131"/>
  <c r="AU153" i="131" s="1"/>
  <c r="AS162" i="131"/>
  <c r="AU162" i="131" s="1"/>
  <c r="AS170" i="131"/>
  <c r="AU170" i="131" s="1"/>
  <c r="AS178" i="131"/>
  <c r="AU178" i="131" s="1"/>
  <c r="AS187" i="131"/>
  <c r="AU187" i="131" s="1"/>
  <c r="AS196" i="131"/>
  <c r="AU196" i="131" s="1"/>
  <c r="AS204" i="131"/>
  <c r="AU204" i="131" s="1"/>
  <c r="AS11" i="131"/>
  <c r="AU11" i="131" s="1"/>
  <c r="AS19" i="131"/>
  <c r="AU19" i="131" s="1"/>
  <c r="AS84" i="131"/>
  <c r="AU84" i="131" s="1"/>
  <c r="AS134" i="131"/>
  <c r="AU134" i="131" s="1"/>
  <c r="AS10" i="131"/>
  <c r="AU10" i="131" s="1"/>
  <c r="AS18" i="131"/>
  <c r="AU18" i="131" s="1"/>
  <c r="AS26" i="131"/>
  <c r="AU26" i="131" s="1"/>
  <c r="AS34" i="131"/>
  <c r="AU34" i="131" s="1"/>
  <c r="AS43" i="131"/>
  <c r="AU43" i="131" s="1"/>
  <c r="AS51" i="131"/>
  <c r="AU51" i="131" s="1"/>
  <c r="AS59" i="131"/>
  <c r="AU59" i="131" s="1"/>
  <c r="AS67" i="131"/>
  <c r="AU67" i="131" s="1"/>
  <c r="AS75" i="131"/>
  <c r="AU75" i="131" s="1"/>
  <c r="AS83" i="131"/>
  <c r="AU83" i="131" s="1"/>
  <c r="AS92" i="131"/>
  <c r="AU92" i="131" s="1"/>
  <c r="AS100" i="131"/>
  <c r="AU100" i="131" s="1"/>
  <c r="AS108" i="131"/>
  <c r="AU108" i="131" s="1"/>
  <c r="AS116" i="131"/>
  <c r="AU116" i="131" s="1"/>
  <c r="AS124" i="131"/>
  <c r="AU124" i="131" s="1"/>
  <c r="AS133" i="131"/>
  <c r="AU133" i="131" s="1"/>
  <c r="AS150" i="131"/>
  <c r="AU150" i="131" s="1"/>
  <c r="AS167" i="131"/>
  <c r="AU167" i="131" s="1"/>
  <c r="AS175" i="131"/>
  <c r="AU175" i="131" s="1"/>
  <c r="AS184" i="131"/>
  <c r="AU184" i="131" s="1"/>
  <c r="AS192" i="131"/>
  <c r="AU192" i="131" s="1"/>
  <c r="AS201" i="131"/>
  <c r="AU201" i="131" s="1"/>
  <c r="AS209" i="131"/>
  <c r="AU209" i="131" s="1"/>
  <c r="AS76" i="131"/>
  <c r="AU76" i="131" s="1"/>
  <c r="AS93" i="131"/>
  <c r="AU93" i="131" s="1"/>
  <c r="AS15" i="131"/>
  <c r="AU15" i="131" s="1"/>
  <c r="AS48" i="131"/>
  <c r="AU48" i="131" s="1"/>
  <c r="AS72" i="131"/>
  <c r="AU72" i="131" s="1"/>
  <c r="AS97" i="131"/>
  <c r="AU97" i="131" s="1"/>
  <c r="AS121" i="131"/>
  <c r="AU121" i="131" s="1"/>
  <c r="AS138" i="131"/>
  <c r="AU138" i="131" s="1"/>
  <c r="AS155" i="131"/>
  <c r="AU155" i="131" s="1"/>
  <c r="AS164" i="131"/>
  <c r="AU164" i="131" s="1"/>
  <c r="AS172" i="131"/>
  <c r="AU172" i="131" s="1"/>
  <c r="AS189" i="131"/>
  <c r="AU189" i="131" s="1"/>
  <c r="AS198" i="131"/>
  <c r="AU198" i="131" s="1"/>
  <c r="AS206" i="131"/>
  <c r="AU206" i="131" s="1"/>
  <c r="AS52" i="131"/>
  <c r="AU52" i="131" s="1"/>
  <c r="AS60" i="131"/>
  <c r="AU60" i="131" s="1"/>
  <c r="AS68" i="131"/>
  <c r="AU68" i="131" s="1"/>
  <c r="AS109" i="131"/>
  <c r="AU109" i="131" s="1"/>
  <c r="AS117" i="131"/>
  <c r="AU117" i="131" s="1"/>
  <c r="AS40" i="131"/>
  <c r="AU40" i="131" s="1"/>
  <c r="AS130" i="131"/>
  <c r="AU130" i="131" s="1"/>
  <c r="AS147" i="131"/>
  <c r="AU147" i="131" s="1"/>
  <c r="AS12" i="131"/>
  <c r="AU12" i="131" s="1"/>
  <c r="AS20" i="131"/>
  <c r="AU20" i="131" s="1"/>
  <c r="AS28" i="131"/>
  <c r="AU28" i="131" s="1"/>
  <c r="AS36" i="131"/>
  <c r="AU36" i="131" s="1"/>
  <c r="AS45" i="131"/>
  <c r="AU45" i="131" s="1"/>
  <c r="AS53" i="131"/>
  <c r="AU53" i="131" s="1"/>
  <c r="AS61" i="131"/>
  <c r="AU61" i="131" s="1"/>
  <c r="AS69" i="131"/>
  <c r="AU69" i="131" s="1"/>
  <c r="AS77" i="131"/>
  <c r="AU77" i="131" s="1"/>
  <c r="AS94" i="131"/>
  <c r="AU94" i="131" s="1"/>
  <c r="AS102" i="131"/>
  <c r="AU102" i="131" s="1"/>
  <c r="AS110" i="131"/>
  <c r="AU110" i="131" s="1"/>
  <c r="AS118" i="131"/>
  <c r="AU118" i="131" s="1"/>
  <c r="AS127" i="131"/>
  <c r="AU127" i="131" s="1"/>
  <c r="AS135" i="131"/>
  <c r="AU135" i="131" s="1"/>
  <c r="AS144" i="131"/>
  <c r="AU144" i="131" s="1"/>
  <c r="AS152" i="131"/>
  <c r="AU152" i="131" s="1"/>
  <c r="AS161" i="131"/>
  <c r="AU161" i="131" s="1"/>
  <c r="AS169" i="131"/>
  <c r="AU169" i="131" s="1"/>
  <c r="AS177" i="131"/>
  <c r="AU177" i="131" s="1"/>
  <c r="AS186" i="131"/>
  <c r="AU186" i="131" s="1"/>
  <c r="AS203" i="131"/>
  <c r="AU203" i="131" s="1"/>
  <c r="AS35" i="131"/>
  <c r="AU35" i="131" s="1"/>
  <c r="AS101" i="131"/>
  <c r="AU101" i="131" s="1"/>
  <c r="AS80" i="131"/>
  <c r="AU80" i="131" s="1"/>
  <c r="AS89" i="131"/>
  <c r="AU89" i="131" s="1"/>
  <c r="AS105" i="131"/>
  <c r="AU105" i="131" s="1"/>
  <c r="AS17" i="131"/>
  <c r="AU17" i="131" s="1"/>
  <c r="AS25" i="131"/>
  <c r="AU25" i="131" s="1"/>
  <c r="AS33" i="131"/>
  <c r="AU33" i="131" s="1"/>
  <c r="AS42" i="131"/>
  <c r="AU42" i="131" s="1"/>
  <c r="AS50" i="131"/>
  <c r="AU50" i="131" s="1"/>
  <c r="AS58" i="131"/>
  <c r="AU58" i="131" s="1"/>
  <c r="AS66" i="131"/>
  <c r="AU66" i="131" s="1"/>
  <c r="AS74" i="131"/>
  <c r="AU74" i="131" s="1"/>
  <c r="AS82" i="131"/>
  <c r="AU82" i="131" s="1"/>
  <c r="AS91" i="131"/>
  <c r="AU91" i="131" s="1"/>
  <c r="AS99" i="131"/>
  <c r="AU99" i="131" s="1"/>
  <c r="AS107" i="131"/>
  <c r="AU107" i="131" s="1"/>
  <c r="AS115" i="131"/>
  <c r="AU115" i="131" s="1"/>
  <c r="AS123" i="131"/>
  <c r="AU123" i="131" s="1"/>
  <c r="AS132" i="131"/>
  <c r="AU132" i="131" s="1"/>
  <c r="AS140" i="131"/>
  <c r="AU140" i="131" s="1"/>
  <c r="AS149" i="131"/>
  <c r="AU149" i="131" s="1"/>
  <c r="AS166" i="131"/>
  <c r="AU166" i="131" s="1"/>
  <c r="AS174" i="131"/>
  <c r="AU174" i="131" s="1"/>
  <c r="AS183" i="131"/>
  <c r="AU183" i="131" s="1"/>
  <c r="AS191" i="131"/>
  <c r="AU191" i="131" s="1"/>
  <c r="AS200" i="131"/>
  <c r="AU200" i="131" s="1"/>
  <c r="AS208" i="131"/>
  <c r="AU208" i="131" s="1"/>
  <c r="AS23" i="131"/>
  <c r="AU23" i="131" s="1"/>
  <c r="AS31" i="131"/>
  <c r="AU31" i="131" s="1"/>
  <c r="AS56" i="131"/>
  <c r="AU56" i="131" s="1"/>
  <c r="AS64" i="131"/>
  <c r="AU64" i="131" s="1"/>
  <c r="AS113" i="131"/>
  <c r="AU113" i="131" s="1"/>
  <c r="AS9" i="131"/>
  <c r="AU9" i="131" s="1"/>
  <c r="AS14" i="131"/>
  <c r="AU14" i="131" s="1"/>
  <c r="AS22" i="131"/>
  <c r="AU22" i="131" s="1"/>
  <c r="AS30" i="131"/>
  <c r="AU30" i="131" s="1"/>
  <c r="AS47" i="131"/>
  <c r="AU47" i="131" s="1"/>
  <c r="AS55" i="131"/>
  <c r="AU55" i="131" s="1"/>
  <c r="AS63" i="131"/>
  <c r="AU63" i="131" s="1"/>
  <c r="AS71" i="131"/>
  <c r="AU71" i="131" s="1"/>
  <c r="AS79" i="131"/>
  <c r="AU79" i="131" s="1"/>
  <c r="AS88" i="131"/>
  <c r="AU88" i="131" s="1"/>
  <c r="AS96" i="131"/>
  <c r="AU96" i="131" s="1"/>
  <c r="AS104" i="131"/>
  <c r="AU104" i="131" s="1"/>
  <c r="AS112" i="131"/>
  <c r="AU112" i="131" s="1"/>
  <c r="AS120" i="131"/>
  <c r="AU120" i="131" s="1"/>
  <c r="AS129" i="131"/>
  <c r="AU129" i="131" s="1"/>
  <c r="AS137" i="131"/>
  <c r="AU137" i="131" s="1"/>
  <c r="AS146" i="131"/>
  <c r="AU146" i="131" s="1"/>
  <c r="AS154" i="131"/>
  <c r="AU154" i="131" s="1"/>
  <c r="AS163" i="131"/>
  <c r="AU163" i="131" s="1"/>
  <c r="AS171" i="131"/>
  <c r="AU171" i="131" s="1"/>
  <c r="AS188" i="131"/>
  <c r="AU188" i="131" s="1"/>
  <c r="AS197" i="131"/>
  <c r="AU197" i="131" s="1"/>
  <c r="AS205" i="131"/>
  <c r="AU205" i="131" s="1"/>
  <c r="AW212" i="131"/>
  <c r="F37" i="131"/>
  <c r="AG37" i="131"/>
  <c r="AI37" i="131" s="1"/>
  <c r="U205" i="131"/>
  <c r="U207" i="131"/>
  <c r="U209" i="131"/>
  <c r="AE37" i="131"/>
  <c r="U68" i="131"/>
  <c r="U127" i="131"/>
  <c r="U129" i="131"/>
  <c r="U131" i="131"/>
  <c r="U133" i="131"/>
  <c r="U135" i="131"/>
  <c r="U137" i="131"/>
  <c r="AH138" i="131"/>
  <c r="S37" i="131"/>
  <c r="U173" i="131"/>
  <c r="U175" i="131"/>
  <c r="Z37" i="131"/>
  <c r="U118" i="131"/>
  <c r="C212" i="131"/>
  <c r="E212" i="131"/>
  <c r="U64" i="131"/>
  <c r="U81" i="131"/>
  <c r="U115" i="131"/>
  <c r="U156" i="131"/>
  <c r="U183" i="131"/>
  <c r="U185" i="131"/>
  <c r="U66" i="131"/>
  <c r="U70" i="131"/>
  <c r="U77" i="131"/>
  <c r="U84" i="131"/>
  <c r="U88" i="131"/>
  <c r="U90" i="131"/>
  <c r="U92" i="131"/>
  <c r="U94" i="131"/>
  <c r="U96" i="131"/>
  <c r="U98" i="131"/>
  <c r="U100" i="131"/>
  <c r="U102" i="131"/>
  <c r="U103" i="131"/>
  <c r="U105" i="131"/>
  <c r="U107" i="131"/>
  <c r="U109" i="131"/>
  <c r="U111" i="131"/>
  <c r="U113" i="131"/>
  <c r="U123" i="131"/>
  <c r="U150" i="131"/>
  <c r="AH170" i="131"/>
  <c r="U177" i="131"/>
  <c r="U188" i="131"/>
  <c r="U191" i="131"/>
  <c r="U203" i="131"/>
  <c r="U9" i="131"/>
  <c r="U11" i="131"/>
  <c r="U13" i="131"/>
  <c r="U14" i="131"/>
  <c r="U17" i="131"/>
  <c r="U19" i="131"/>
  <c r="U21" i="131"/>
  <c r="U22" i="131"/>
  <c r="U24" i="131"/>
  <c r="U26" i="131"/>
  <c r="U28" i="131"/>
  <c r="U30" i="131"/>
  <c r="U32" i="131"/>
  <c r="U36" i="131"/>
  <c r="G212" i="131"/>
  <c r="I212" i="131"/>
  <c r="K212" i="131"/>
  <c r="M212" i="131"/>
  <c r="P212" i="131"/>
  <c r="R212" i="131"/>
  <c r="W212" i="131"/>
  <c r="AB212" i="131"/>
  <c r="AJ212" i="131"/>
  <c r="AL212" i="131"/>
  <c r="AN212" i="131"/>
  <c r="AP212" i="131"/>
  <c r="U41" i="131"/>
  <c r="U43" i="131"/>
  <c r="U45" i="131"/>
  <c r="U47" i="131"/>
  <c r="U49" i="131"/>
  <c r="U51" i="131"/>
  <c r="U53" i="131"/>
  <c r="U54" i="131"/>
  <c r="U56" i="131"/>
  <c r="U58" i="131"/>
  <c r="U60" i="131"/>
  <c r="U62" i="131"/>
  <c r="U65" i="131"/>
  <c r="U69" i="131"/>
  <c r="U71" i="131"/>
  <c r="U73" i="131"/>
  <c r="U79" i="131"/>
  <c r="U80" i="131"/>
  <c r="F125" i="131"/>
  <c r="S125" i="131"/>
  <c r="Z125" i="131"/>
  <c r="U116" i="131"/>
  <c r="U120" i="131"/>
  <c r="U139" i="131"/>
  <c r="U144" i="131"/>
  <c r="U146" i="131"/>
  <c r="U148" i="131"/>
  <c r="U153" i="131"/>
  <c r="U160" i="131"/>
  <c r="U162" i="131"/>
  <c r="U164" i="131"/>
  <c r="U166" i="131"/>
  <c r="U168" i="131"/>
  <c r="AH169" i="131"/>
  <c r="U171" i="131"/>
  <c r="AH176" i="131"/>
  <c r="U178" i="131"/>
  <c r="U190" i="131"/>
  <c r="U196" i="131"/>
  <c r="U198" i="131"/>
  <c r="U199" i="131"/>
  <c r="U201" i="131"/>
  <c r="AR39" i="131"/>
  <c r="AR85" i="131" s="1"/>
  <c r="N37" i="131"/>
  <c r="V37" i="131"/>
  <c r="AD37" i="131"/>
  <c r="AF37" i="131"/>
  <c r="AR37" i="131"/>
  <c r="U10" i="131"/>
  <c r="U12" i="131"/>
  <c r="U15" i="131"/>
  <c r="U16" i="131"/>
  <c r="U18" i="131"/>
  <c r="U20" i="131"/>
  <c r="U23" i="131"/>
  <c r="U25" i="131"/>
  <c r="N141" i="131"/>
  <c r="V141" i="131"/>
  <c r="AD141" i="131"/>
  <c r="AF141" i="131"/>
  <c r="F157" i="131"/>
  <c r="S157" i="131"/>
  <c r="Z157" i="131"/>
  <c r="AE157" i="131"/>
  <c r="AG157" i="131"/>
  <c r="AI157" i="131" s="1"/>
  <c r="U27" i="131"/>
  <c r="U29" i="131"/>
  <c r="U31" i="131"/>
  <c r="U33" i="131"/>
  <c r="U34" i="131"/>
  <c r="U35" i="131"/>
  <c r="D212" i="131"/>
  <c r="H212" i="131"/>
  <c r="J212" i="131"/>
  <c r="L212" i="131"/>
  <c r="O212" i="131"/>
  <c r="Q212" i="131"/>
  <c r="T212" i="131"/>
  <c r="X212" i="131"/>
  <c r="AA212" i="131"/>
  <c r="AC212" i="131"/>
  <c r="AK212" i="131"/>
  <c r="AM212" i="131"/>
  <c r="AO212" i="131"/>
  <c r="AV212" i="131"/>
  <c r="U40" i="131"/>
  <c r="U42" i="131"/>
  <c r="U44" i="131"/>
  <c r="U46" i="131"/>
  <c r="U48" i="131"/>
  <c r="U50" i="131"/>
  <c r="U52" i="131"/>
  <c r="U55" i="131"/>
  <c r="U57" i="131"/>
  <c r="U59" i="131"/>
  <c r="U61" i="131"/>
  <c r="U63" i="131"/>
  <c r="U67" i="131"/>
  <c r="U72" i="131"/>
  <c r="U74" i="131"/>
  <c r="U75" i="131"/>
  <c r="U76" i="131"/>
  <c r="U78" i="131"/>
  <c r="U82" i="131"/>
  <c r="U83" i="131"/>
  <c r="N125" i="131"/>
  <c r="V125" i="131"/>
  <c r="AD125" i="131"/>
  <c r="AF125" i="131"/>
  <c r="AR87" i="131"/>
  <c r="AR125" i="131" s="1"/>
  <c r="U89" i="131"/>
  <c r="U91" i="131"/>
  <c r="U93" i="131"/>
  <c r="U95" i="131"/>
  <c r="U97" i="131"/>
  <c r="U99" i="131"/>
  <c r="U101" i="131"/>
  <c r="U104" i="131"/>
  <c r="U106" i="131"/>
  <c r="U108" i="131"/>
  <c r="U110" i="131"/>
  <c r="U112" i="131"/>
  <c r="U114" i="131"/>
  <c r="U117" i="131"/>
  <c r="U119" i="131"/>
  <c r="U121" i="131"/>
  <c r="U122" i="131"/>
  <c r="U124" i="131"/>
  <c r="F179" i="131"/>
  <c r="S179" i="131"/>
  <c r="AE179" i="131"/>
  <c r="N193" i="131"/>
  <c r="V193" i="131"/>
  <c r="AD193" i="131"/>
  <c r="AF193" i="131"/>
  <c r="AR181" i="131"/>
  <c r="AR193" i="131" s="1"/>
  <c r="F141" i="131"/>
  <c r="S141" i="131"/>
  <c r="Z141" i="131"/>
  <c r="AE141" i="131"/>
  <c r="AG141" i="131"/>
  <c r="U128" i="131"/>
  <c r="U130" i="131"/>
  <c r="U132" i="131"/>
  <c r="U134" i="131"/>
  <c r="U136" i="131"/>
  <c r="U138" i="131"/>
  <c r="AH139" i="131"/>
  <c r="U140" i="131"/>
  <c r="N157" i="131"/>
  <c r="V157" i="131"/>
  <c r="AD157" i="131"/>
  <c r="AF157" i="131"/>
  <c r="AR143" i="131"/>
  <c r="AR157" i="131" s="1"/>
  <c r="U145" i="131"/>
  <c r="U147" i="131"/>
  <c r="U149" i="131"/>
  <c r="U151" i="131"/>
  <c r="U152" i="131"/>
  <c r="U154" i="131"/>
  <c r="U155" i="131"/>
  <c r="N179" i="131"/>
  <c r="V179" i="131"/>
  <c r="AD179" i="131"/>
  <c r="AF179" i="131"/>
  <c r="AR159" i="131"/>
  <c r="U161" i="131"/>
  <c r="U163" i="131"/>
  <c r="U165" i="131"/>
  <c r="U167" i="131"/>
  <c r="U169" i="131"/>
  <c r="U170" i="131"/>
  <c r="U172" i="131"/>
  <c r="U174" i="131"/>
  <c r="U176" i="131"/>
  <c r="F193" i="131"/>
  <c r="S193" i="131"/>
  <c r="F211" i="131"/>
  <c r="S211" i="131"/>
  <c r="Z211" i="131"/>
  <c r="AE211" i="131"/>
  <c r="AG211" i="131"/>
  <c r="AI211" i="131" s="1"/>
  <c r="Z193" i="131"/>
  <c r="AE193" i="131"/>
  <c r="AG193" i="131"/>
  <c r="AI193" i="131" s="1"/>
  <c r="U182" i="131"/>
  <c r="U184" i="131"/>
  <c r="U186" i="131"/>
  <c r="U187" i="131"/>
  <c r="U189" i="131"/>
  <c r="U192" i="131"/>
  <c r="N211" i="131"/>
  <c r="V211" i="131"/>
  <c r="AD211" i="131"/>
  <c r="AF211" i="131"/>
  <c r="AR195" i="131"/>
  <c r="AR211" i="131" s="1"/>
  <c r="U197" i="131"/>
  <c r="U200" i="131"/>
  <c r="U202" i="131"/>
  <c r="U204" i="131"/>
  <c r="U206" i="131"/>
  <c r="U208" i="131"/>
  <c r="U210" i="131"/>
  <c r="AH177" i="131"/>
  <c r="Z179" i="131"/>
  <c r="AG179" i="131"/>
  <c r="AI179" i="131" s="1"/>
  <c r="AH178" i="131"/>
  <c r="Y212" i="131"/>
  <c r="AH9" i="131"/>
  <c r="AH10" i="131"/>
  <c r="AH11" i="131"/>
  <c r="AH12" i="131"/>
  <c r="AH13" i="131"/>
  <c r="AH14" i="131"/>
  <c r="AH15" i="131"/>
  <c r="AH16" i="131"/>
  <c r="AH17" i="131"/>
  <c r="AH18" i="131"/>
  <c r="AH19" i="131"/>
  <c r="AH20" i="131"/>
  <c r="AH21" i="131"/>
  <c r="AH22" i="131"/>
  <c r="AH23" i="131"/>
  <c r="AH24" i="131"/>
  <c r="AH25" i="131"/>
  <c r="AH26" i="131"/>
  <c r="AH27" i="131"/>
  <c r="AH28" i="131"/>
  <c r="AH29" i="131"/>
  <c r="AH30" i="131"/>
  <c r="AH31" i="131"/>
  <c r="AH32" i="131"/>
  <c r="AH33" i="131"/>
  <c r="AH34" i="131"/>
  <c r="AH35" i="131"/>
  <c r="AH36" i="131"/>
  <c r="AH39" i="131"/>
  <c r="AQ39" i="131"/>
  <c r="AQ85" i="131" s="1"/>
  <c r="AS39" i="131"/>
  <c r="AU39" i="131" s="1"/>
  <c r="AH40" i="131"/>
  <c r="AH41" i="131"/>
  <c r="AH42" i="131"/>
  <c r="AH43" i="131"/>
  <c r="AH44" i="131"/>
  <c r="AH45" i="131"/>
  <c r="AH46" i="131"/>
  <c r="AH47" i="131"/>
  <c r="AH48" i="131"/>
  <c r="AH49" i="131"/>
  <c r="AH50" i="131"/>
  <c r="AH51" i="131"/>
  <c r="AH52" i="131"/>
  <c r="AH53" i="131"/>
  <c r="AH54" i="131"/>
  <c r="AH55" i="131"/>
  <c r="AH56" i="131"/>
  <c r="AH57" i="131"/>
  <c r="AH58" i="131"/>
  <c r="AH59" i="131"/>
  <c r="AH60" i="131"/>
  <c r="AH61" i="131"/>
  <c r="AH62" i="131"/>
  <c r="AH63" i="131"/>
  <c r="AH64" i="131"/>
  <c r="AH65" i="131"/>
  <c r="AH66" i="131"/>
  <c r="AH67" i="131"/>
  <c r="AH68" i="131"/>
  <c r="AH69" i="131"/>
  <c r="AH70" i="131"/>
  <c r="AH71" i="131"/>
  <c r="AH72" i="131"/>
  <c r="AH73" i="131"/>
  <c r="AH74" i="131"/>
  <c r="AH75" i="131"/>
  <c r="AH76" i="131"/>
  <c r="AH77" i="131"/>
  <c r="AH78" i="131"/>
  <c r="AH79" i="131"/>
  <c r="AH80" i="131"/>
  <c r="AH81" i="131"/>
  <c r="AH82" i="131"/>
  <c r="AH83" i="131"/>
  <c r="AH84" i="131"/>
  <c r="U87" i="131"/>
  <c r="AE125" i="131"/>
  <c r="AQ87" i="131"/>
  <c r="AH87" i="131"/>
  <c r="AG125" i="131"/>
  <c r="AS87" i="131"/>
  <c r="AU87" i="131" s="1"/>
  <c r="AQ89" i="131"/>
  <c r="AH89" i="131"/>
  <c r="AQ91" i="131"/>
  <c r="AH91" i="131"/>
  <c r="U39" i="131"/>
  <c r="AQ88" i="131"/>
  <c r="AH88" i="131"/>
  <c r="AQ90" i="131"/>
  <c r="AH90" i="131"/>
  <c r="AH92" i="131"/>
  <c r="AH93" i="131"/>
  <c r="AH94" i="131"/>
  <c r="AH95" i="131"/>
  <c r="AH96" i="131"/>
  <c r="AH97" i="131"/>
  <c r="AH98" i="131"/>
  <c r="AH99" i="131"/>
  <c r="AH100" i="131"/>
  <c r="AH101" i="131"/>
  <c r="AH102" i="131"/>
  <c r="AH103" i="131"/>
  <c r="AH104" i="131"/>
  <c r="AH105" i="131"/>
  <c r="AH106" i="131"/>
  <c r="AH107" i="131"/>
  <c r="AH108" i="131"/>
  <c r="AH109" i="131"/>
  <c r="AH110" i="131"/>
  <c r="AH111" i="131"/>
  <c r="AH112" i="131"/>
  <c r="AH113" i="131"/>
  <c r="AH114" i="131"/>
  <c r="AH115" i="131"/>
  <c r="AH116" i="131"/>
  <c r="AH117" i="131"/>
  <c r="AH118" i="131"/>
  <c r="AH119" i="131"/>
  <c r="AH120" i="131"/>
  <c r="AH121" i="131"/>
  <c r="AH122" i="131"/>
  <c r="AH123" i="131"/>
  <c r="AH124" i="131"/>
  <c r="AR138" i="131"/>
  <c r="AR139" i="131"/>
  <c r="AH140" i="131"/>
  <c r="AH127" i="131"/>
  <c r="AH128" i="131"/>
  <c r="AH129" i="131"/>
  <c r="AH130" i="131"/>
  <c r="AH131" i="131"/>
  <c r="AH132" i="131"/>
  <c r="AH133" i="131"/>
  <c r="AH134" i="131"/>
  <c r="AH135" i="131"/>
  <c r="AH136" i="131"/>
  <c r="AH137" i="131"/>
  <c r="AH143" i="131"/>
  <c r="AQ143" i="131"/>
  <c r="AS143" i="131"/>
  <c r="AU143" i="131" s="1"/>
  <c r="AH144" i="131"/>
  <c r="AH145" i="131"/>
  <c r="AH146" i="131"/>
  <c r="AH147" i="131"/>
  <c r="AH148" i="131"/>
  <c r="AH149" i="131"/>
  <c r="AH150" i="131"/>
  <c r="AH151" i="131"/>
  <c r="AH152" i="131"/>
  <c r="AH153" i="131"/>
  <c r="AH154" i="131"/>
  <c r="AH155" i="131"/>
  <c r="AH156" i="131"/>
  <c r="U159" i="131"/>
  <c r="AR169" i="131"/>
  <c r="AR170" i="131"/>
  <c r="AQ171" i="131"/>
  <c r="AH171" i="131"/>
  <c r="AQ173" i="131"/>
  <c r="AH173" i="131"/>
  <c r="U143" i="131"/>
  <c r="AH159" i="131"/>
  <c r="AQ159" i="131"/>
  <c r="AS159" i="131"/>
  <c r="AU159" i="131" s="1"/>
  <c r="AH160" i="131"/>
  <c r="AH161" i="131"/>
  <c r="AH162" i="131"/>
  <c r="AH163" i="131"/>
  <c r="AH164" i="131"/>
  <c r="AH165" i="131"/>
  <c r="AH166" i="131"/>
  <c r="AH167" i="131"/>
  <c r="AH168" i="131"/>
  <c r="AQ172" i="131"/>
  <c r="AH172" i="131"/>
  <c r="AR176" i="131"/>
  <c r="AR177" i="131"/>
  <c r="AR178" i="131"/>
  <c r="AH181" i="131"/>
  <c r="AQ181" i="131"/>
  <c r="AS181" i="131"/>
  <c r="AU181" i="131" s="1"/>
  <c r="AH182" i="131"/>
  <c r="AH183" i="131"/>
  <c r="AH184" i="131"/>
  <c r="AH185" i="131"/>
  <c r="AH186" i="131"/>
  <c r="AH187" i="131"/>
  <c r="AH188" i="131"/>
  <c r="AH189" i="131"/>
  <c r="AH190" i="131"/>
  <c r="AH191" i="131"/>
  <c r="AH192" i="131"/>
  <c r="U195" i="131"/>
  <c r="AQ197" i="131"/>
  <c r="AH197" i="131"/>
  <c r="AQ200" i="131"/>
  <c r="AH200" i="131"/>
  <c r="AQ202" i="131"/>
  <c r="AH202" i="131"/>
  <c r="AH174" i="131"/>
  <c r="AH175" i="131"/>
  <c r="U181" i="131"/>
  <c r="AH195" i="131"/>
  <c r="AQ195" i="131"/>
  <c r="AS195" i="131"/>
  <c r="AU195" i="131" s="1"/>
  <c r="AH196" i="131"/>
  <c r="AQ198" i="131"/>
  <c r="AH198" i="131"/>
  <c r="AQ199" i="131"/>
  <c r="AH199" i="131"/>
  <c r="AQ201" i="131"/>
  <c r="AH201" i="131"/>
  <c r="AH203" i="131"/>
  <c r="AQ205" i="131"/>
  <c r="AH205" i="131"/>
  <c r="AQ207" i="131"/>
  <c r="AH207" i="131"/>
  <c r="AQ209" i="131"/>
  <c r="AH209" i="131"/>
  <c r="AQ204" i="131"/>
  <c r="AH204" i="131"/>
  <c r="AQ206" i="131"/>
  <c r="AH206" i="131"/>
  <c r="AQ208" i="131"/>
  <c r="AH208" i="131"/>
  <c r="AQ210" i="131"/>
  <c r="AH210" i="131"/>
  <c r="AT35" i="131" l="1"/>
  <c r="AT161" i="131"/>
  <c r="AT188" i="131"/>
  <c r="AT163" i="131"/>
  <c r="AT154" i="131"/>
  <c r="AT146" i="131"/>
  <c r="AT137" i="131"/>
  <c r="AT129" i="131"/>
  <c r="AT120" i="131"/>
  <c r="AT112" i="131"/>
  <c r="AT104" i="131"/>
  <c r="AT96" i="131"/>
  <c r="AT79" i="131"/>
  <c r="AT71" i="131"/>
  <c r="AT63" i="131"/>
  <c r="AT55" i="131"/>
  <c r="AT47" i="131"/>
  <c r="AT30" i="131"/>
  <c r="AT22" i="131"/>
  <c r="AT14" i="131"/>
  <c r="AT9" i="131"/>
  <c r="AT113" i="131"/>
  <c r="AT64" i="131"/>
  <c r="AT56" i="131"/>
  <c r="AT31" i="131"/>
  <c r="AT23" i="131"/>
  <c r="AT191" i="131"/>
  <c r="AT183" i="131"/>
  <c r="AT174" i="131"/>
  <c r="AT166" i="131"/>
  <c r="AT149" i="131"/>
  <c r="AT140" i="131"/>
  <c r="AT132" i="131"/>
  <c r="AT123" i="131"/>
  <c r="AT115" i="131"/>
  <c r="AT107" i="131"/>
  <c r="AT99" i="131"/>
  <c r="AT82" i="131"/>
  <c r="AT74" i="131"/>
  <c r="AT66" i="131"/>
  <c r="AT58" i="131"/>
  <c r="AT50" i="131"/>
  <c r="AT42" i="131"/>
  <c r="AT33" i="131"/>
  <c r="AT25" i="131"/>
  <c r="AT17" i="131"/>
  <c r="AT105" i="131"/>
  <c r="AT80" i="131"/>
  <c r="AT101" i="131"/>
  <c r="AT203" i="131"/>
  <c r="AT186" i="131"/>
  <c r="AT152" i="131"/>
  <c r="AT144" i="131"/>
  <c r="AT135" i="131"/>
  <c r="AT127" i="131"/>
  <c r="AT118" i="131"/>
  <c r="AT110" i="131"/>
  <c r="AT102" i="131"/>
  <c r="AT94" i="131"/>
  <c r="AT69" i="131"/>
  <c r="AT61" i="131"/>
  <c r="AT53" i="131"/>
  <c r="AT45" i="131"/>
  <c r="AT36" i="131"/>
  <c r="AT28" i="131"/>
  <c r="AT20" i="131"/>
  <c r="AT12" i="131"/>
  <c r="AT147" i="131"/>
  <c r="AT130" i="131"/>
  <c r="AT40" i="131"/>
  <c r="AT117" i="131"/>
  <c r="AT109" i="131"/>
  <c r="AT68" i="131"/>
  <c r="AT60" i="131"/>
  <c r="AT52" i="131"/>
  <c r="AT189" i="131"/>
  <c r="AT164" i="131"/>
  <c r="AT155" i="131"/>
  <c r="AT121" i="131"/>
  <c r="AT97" i="131"/>
  <c r="AT72" i="131"/>
  <c r="AT48" i="131"/>
  <c r="AT15" i="131"/>
  <c r="AT93" i="131"/>
  <c r="AT76" i="131"/>
  <c r="AT192" i="131"/>
  <c r="AT184" i="131"/>
  <c r="AT175" i="131"/>
  <c r="AT167" i="131"/>
  <c r="AT150" i="131"/>
  <c r="AT133" i="131"/>
  <c r="AT124" i="131"/>
  <c r="AT116" i="131"/>
  <c r="AT108" i="131"/>
  <c r="AT100" i="131"/>
  <c r="AT92" i="131"/>
  <c r="AT83" i="131"/>
  <c r="AT75" i="131"/>
  <c r="AT67" i="131"/>
  <c r="AT59" i="131"/>
  <c r="AT51" i="131"/>
  <c r="AT43" i="131"/>
  <c r="AT34" i="131"/>
  <c r="AT26" i="131"/>
  <c r="AT18" i="131"/>
  <c r="AT10" i="131"/>
  <c r="AT134" i="131"/>
  <c r="AT84" i="131"/>
  <c r="AT19" i="131"/>
  <c r="AT11" i="131"/>
  <c r="AT196" i="131"/>
  <c r="AT187" i="131"/>
  <c r="AT162" i="131"/>
  <c r="AT153" i="131"/>
  <c r="AT145" i="131"/>
  <c r="AT136" i="131"/>
  <c r="AT128" i="131"/>
  <c r="AT119" i="131"/>
  <c r="AT111" i="131"/>
  <c r="AT103" i="131"/>
  <c r="AT95" i="131"/>
  <c r="AT78" i="131"/>
  <c r="AT70" i="131"/>
  <c r="AT62" i="131"/>
  <c r="AT54" i="131"/>
  <c r="AT46" i="131"/>
  <c r="AT29" i="131"/>
  <c r="AT21" i="131"/>
  <c r="AT13" i="131"/>
  <c r="AT168" i="131"/>
  <c r="AT160" i="131"/>
  <c r="AT151" i="131"/>
  <c r="AT44" i="131"/>
  <c r="AT190" i="131"/>
  <c r="AT182" i="131"/>
  <c r="AT165" i="131"/>
  <c r="AT156" i="131"/>
  <c r="AT148" i="131"/>
  <c r="AT131" i="131"/>
  <c r="AT122" i="131"/>
  <c r="AT114" i="131"/>
  <c r="AT106" i="131"/>
  <c r="AT98" i="131"/>
  <c r="AT81" i="131"/>
  <c r="AT73" i="131"/>
  <c r="AT65" i="131"/>
  <c r="AT57" i="131"/>
  <c r="AT49" i="131"/>
  <c r="AT41" i="131"/>
  <c r="AT32" i="131"/>
  <c r="AT24" i="131"/>
  <c r="AT16" i="131"/>
  <c r="AT185" i="131"/>
  <c r="AT27" i="131"/>
  <c r="V212" i="131"/>
  <c r="AT170" i="131"/>
  <c r="AT89" i="131"/>
  <c r="AT208" i="131"/>
  <c r="AT206" i="131"/>
  <c r="AT204" i="131"/>
  <c r="AT209" i="131"/>
  <c r="AT205" i="131"/>
  <c r="AT199" i="131"/>
  <c r="AT198" i="131"/>
  <c r="AT202" i="131"/>
  <c r="AT178" i="131"/>
  <c r="AT176" i="131"/>
  <c r="AT171" i="131"/>
  <c r="AT169" i="131"/>
  <c r="AT138" i="131"/>
  <c r="U85" i="131"/>
  <c r="AH85" i="131"/>
  <c r="AT77" i="131"/>
  <c r="AS85" i="131"/>
  <c r="AU85" i="131" s="1"/>
  <c r="AS157" i="131"/>
  <c r="AU157" i="131" s="1"/>
  <c r="AT177" i="131"/>
  <c r="AT139" i="131"/>
  <c r="AT200" i="131"/>
  <c r="AT210" i="131"/>
  <c r="AT197" i="131"/>
  <c r="AT207" i="131"/>
  <c r="AS179" i="131"/>
  <c r="AU179" i="131" s="1"/>
  <c r="AT173" i="131"/>
  <c r="AT88" i="131"/>
  <c r="AS125" i="131"/>
  <c r="AU125" i="131" s="1"/>
  <c r="AT201" i="131"/>
  <c r="AT172" i="131"/>
  <c r="AS141" i="131"/>
  <c r="AU141" i="131" s="1"/>
  <c r="AS37" i="131"/>
  <c r="AU37" i="131" s="1"/>
  <c r="AT90" i="131"/>
  <c r="AT91" i="131"/>
  <c r="AS211" i="131"/>
  <c r="AU211" i="131" s="1"/>
  <c r="AS193" i="131"/>
  <c r="AU193" i="131" s="1"/>
  <c r="U141" i="131"/>
  <c r="U37" i="131"/>
  <c r="S212" i="131"/>
  <c r="U157" i="131"/>
  <c r="AE212" i="131"/>
  <c r="F212" i="131"/>
  <c r="AD212" i="131"/>
  <c r="N212" i="131"/>
  <c r="U193" i="131"/>
  <c r="U211" i="131"/>
  <c r="U179" i="131"/>
  <c r="U125" i="131"/>
  <c r="AF212" i="131"/>
  <c r="Z212" i="131"/>
  <c r="AG212" i="131"/>
  <c r="AI212" i="131" s="1"/>
  <c r="AH211" i="131"/>
  <c r="AT181" i="131"/>
  <c r="AQ193" i="131"/>
  <c r="AH179" i="131"/>
  <c r="AR179" i="131"/>
  <c r="AT143" i="131"/>
  <c r="AQ157" i="131"/>
  <c r="AQ141" i="131"/>
  <c r="AR141" i="131"/>
  <c r="AH125" i="131"/>
  <c r="AI125" i="131" s="1"/>
  <c r="AQ37" i="131"/>
  <c r="AQ211" i="131"/>
  <c r="AT195" i="131"/>
  <c r="AH193" i="131"/>
  <c r="AQ179" i="131"/>
  <c r="AT159" i="131"/>
  <c r="AH157" i="131"/>
  <c r="AH141" i="131"/>
  <c r="AI141" i="131" s="1"/>
  <c r="AQ125" i="131"/>
  <c r="AT87" i="131"/>
  <c r="AT39" i="131"/>
  <c r="AH37" i="131"/>
  <c r="AT157" i="131" l="1"/>
  <c r="AT85" i="131"/>
  <c r="AS212" i="131"/>
  <c r="AU212" i="131" s="1"/>
  <c r="AT125" i="131"/>
  <c r="AT179" i="131"/>
  <c r="U212" i="131"/>
  <c r="AR212" i="131"/>
  <c r="AH212" i="131"/>
  <c r="AT211" i="131"/>
  <c r="AQ212" i="131"/>
  <c r="AT193" i="131"/>
  <c r="AT37" i="131"/>
  <c r="AT141" i="131"/>
  <c r="AT212" i="131" l="1"/>
</calcChain>
</file>

<file path=xl/sharedStrings.xml><?xml version="1.0" encoding="utf-8"?>
<sst xmlns="http://schemas.openxmlformats.org/spreadsheetml/2006/main" count="275" uniqueCount="244">
  <si>
    <t>รวม</t>
  </si>
  <si>
    <t>ครู</t>
  </si>
  <si>
    <t>ราชการ</t>
  </si>
  <si>
    <t>จำนวนครู</t>
  </si>
  <si>
    <t>ตาม จ.18</t>
  </si>
  <si>
    <t>ประถมศึกษา</t>
  </si>
  <si>
    <t>หมายเหตุ</t>
  </si>
  <si>
    <t>อนุบาล 1</t>
  </si>
  <si>
    <t>อนุบาล 2</t>
  </si>
  <si>
    <t>นักเรียน</t>
  </si>
  <si>
    <t>ห้องเรียน</t>
  </si>
  <si>
    <t>ที่</t>
  </si>
  <si>
    <t>โรงเรียน</t>
  </si>
  <si>
    <t>สังกัดสำนักงานเขตพื้นที่การศึกษาประถมศึกษานครศรีธรรมราช เขต 2</t>
  </si>
  <si>
    <t>จำนวนนักเรียน    ห้องเรียน</t>
  </si>
  <si>
    <t>พนักงานราชการ</t>
  </si>
  <si>
    <t>ครูอัตราจ้างชั่วคราว(ร.ร.ขาดครูขั้นวิกฤต)</t>
  </si>
  <si>
    <t>ไปช่วย</t>
  </si>
  <si>
    <t>มาช่วย</t>
  </si>
  <si>
    <t>อัตรากำลังสุทธิ</t>
  </si>
  <si>
    <t>ก่อนประถมศึกษา</t>
  </si>
  <si>
    <t>มัธยมศึกษาตอนต้น</t>
  </si>
  <si>
    <t>รวมทั้งหมด</t>
  </si>
  <si>
    <t>ตามเกณฑ์</t>
  </si>
  <si>
    <t>ขาด-, เกิน +</t>
  </si>
  <si>
    <t>ขาด- /เกิน+</t>
  </si>
  <si>
    <t>รวมนักเรียน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</si>
  <si>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</si>
  <si>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</si>
  <si>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</si>
  <si>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</si>
  <si>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</si>
  <si>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</si>
  <si>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</si>
  <si>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</si>
  <si>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</si>
  <si>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ภายใน</t>
  </si>
  <si>
    <t>ต่าง สพท.</t>
  </si>
  <si>
    <t>ผอ.</t>
  </si>
  <si>
    <t>รอง</t>
  </si>
  <si>
    <t>ฉวาง</t>
  </si>
  <si>
    <t>วัดเพ็ญญาติ</t>
  </si>
  <si>
    <t>วัดกะเปียด</t>
  </si>
  <si>
    <t>บ้านคลองสาย</t>
  </si>
  <si>
    <t>บ้านห้วยปริก</t>
  </si>
  <si>
    <t>ชุมชนวัดสุวรรณาราม</t>
  </si>
  <si>
    <t>บ้านโคกมะขาม</t>
  </si>
  <si>
    <t>บ้านไสโคกเกาะ</t>
  </si>
  <si>
    <t>วัดควนยูง/ฉวาง</t>
  </si>
  <si>
    <t>บ้านห้วยทรายขาว</t>
  </si>
  <si>
    <t>วัดโคกหาด</t>
  </si>
  <si>
    <t>บ้านควน</t>
  </si>
  <si>
    <t>วัดเพ็ญมิตร</t>
  </si>
  <si>
    <t>วัดสามัคคีนุกูล</t>
  </si>
  <si>
    <t>บ้านปลายคลองเพรง</t>
  </si>
  <si>
    <t>บ้านปากน้ำ</t>
  </si>
  <si>
    <t>วัดควนสูง</t>
  </si>
  <si>
    <t>บ้านกันละ</t>
  </si>
  <si>
    <t>วัดไม้เรียง</t>
  </si>
  <si>
    <t>วัดหาดสูง</t>
  </si>
  <si>
    <t>บ้านหาดทรายแก้ว</t>
  </si>
  <si>
    <t>วัดมะเฟือง</t>
  </si>
  <si>
    <t>วัดโคกเมรุ</t>
  </si>
  <si>
    <t>บ้านนาเส</t>
  </si>
  <si>
    <t>บ้านโคกยาง</t>
  </si>
  <si>
    <t>วัดมะปรางงาม</t>
  </si>
  <si>
    <t>บ้านทอนวังปราง</t>
  </si>
  <si>
    <t>บ้านสวนอาย</t>
  </si>
  <si>
    <t>ทุ่งสง</t>
  </si>
  <si>
    <t>บ้านหนองหว้า</t>
  </si>
  <si>
    <t>วัดเขากลาย</t>
  </si>
  <si>
    <t>บ้านคลองขุด</t>
  </si>
  <si>
    <t>วัดคงคาเจริญ</t>
  </si>
  <si>
    <t>บ้านนาเกิดผล</t>
  </si>
  <si>
    <t>วัดวังหีบ</t>
  </si>
  <si>
    <t>วัดทุ่งส้าน</t>
  </si>
  <si>
    <t>บ้านเกาะปราง</t>
  </si>
  <si>
    <t>บ้านบนควน</t>
  </si>
  <si>
    <t>บ้านเกาะยวน</t>
  </si>
  <si>
    <t>สหกรณ์นิคมกสิกรรมทุ่งสง</t>
  </si>
  <si>
    <t>บ้านเขาตาว</t>
  </si>
  <si>
    <t>บ้านสามัคคีธรรม</t>
  </si>
  <si>
    <t>บ้านไสส้าน</t>
  </si>
  <si>
    <t>วัดนิคมคีรี</t>
  </si>
  <si>
    <t>ชุมชนบ้านไทรห้อง</t>
  </si>
  <si>
    <t>บ้านหน้าเขา</t>
  </si>
  <si>
    <t>บ้านวังยาว</t>
  </si>
  <si>
    <t>บ้านบ่อมอง</t>
  </si>
  <si>
    <t>วัดวังขรี</t>
  </si>
  <si>
    <t>บ้านคอกช้าง</t>
  </si>
  <si>
    <t>ชุมชนวัดสำโรง</t>
  </si>
  <si>
    <t>วัดศิลาราย</t>
  </si>
  <si>
    <t>วัดราษฎร์ประดิษฐ</t>
  </si>
  <si>
    <t>บ้านจำปา</t>
  </si>
  <si>
    <t>บ้านน้ำพุ</t>
  </si>
  <si>
    <t>บ้านนาตาแย้ม</t>
  </si>
  <si>
    <t>วัดเขาโร</t>
  </si>
  <si>
    <t>บ้านนาพรุ</t>
  </si>
  <si>
    <t>บ้านหนองท่อม</t>
  </si>
  <si>
    <t>บ้านวังเต่า</t>
  </si>
  <si>
    <t>บ้านหนองปลิง</t>
  </si>
  <si>
    <t>บ้านวังยวน</t>
  </si>
  <si>
    <t>วัดควนชม</t>
  </si>
  <si>
    <t>วัดก้างปลา</t>
  </si>
  <si>
    <t>บ้านชายคลอง</t>
  </si>
  <si>
    <t>วัดธรรมเผด็จ</t>
  </si>
  <si>
    <t>บ้านพูน</t>
  </si>
  <si>
    <t>วัดกะโสม</t>
  </si>
  <si>
    <t>บ้านคลองตูก</t>
  </si>
  <si>
    <t>บ้านถ้ำตลอด</t>
  </si>
  <si>
    <t>บ้านน้ำตก</t>
  </si>
  <si>
    <t>บ้านวังธน</t>
  </si>
  <si>
    <t>ทุ่งใหญ่</t>
  </si>
  <si>
    <t>วัดท่ายาง</t>
  </si>
  <si>
    <t>วัดควนสระบัว</t>
  </si>
  <si>
    <t>บ้านนาท่อม</t>
  </si>
  <si>
    <t>บ้านพอโกบ</t>
  </si>
  <si>
    <t>บ้านบางตะเภา</t>
  </si>
  <si>
    <t>บ้านกรุงหยันใต้</t>
  </si>
  <si>
    <t>วัดขนาน</t>
  </si>
  <si>
    <t>บ้านหนองใหญ่</t>
  </si>
  <si>
    <t>บ้านก่องาม</t>
  </si>
  <si>
    <t>บ้านนาใหญ่</t>
  </si>
  <si>
    <t>วัดใหม่</t>
  </si>
  <si>
    <t>บ้านห้วยรื่น</t>
  </si>
  <si>
    <t>ชุมชนบ้านหน้าเขา</t>
  </si>
  <si>
    <t>บ้านโคกวัด</t>
  </si>
  <si>
    <t>บ้านวังหิน</t>
  </si>
  <si>
    <t>วัดควนยูง/ทุ่งใหญ่</t>
  </si>
  <si>
    <t>องค์การสวนยาง2</t>
  </si>
  <si>
    <t>องค์การสวนยาง3</t>
  </si>
  <si>
    <t>หมู่บ้านป่าไม้</t>
  </si>
  <si>
    <t>บ้านทะเลสองห้อง</t>
  </si>
  <si>
    <t>บ้านบางปรน</t>
  </si>
  <si>
    <t>บ้านบ่อปลา</t>
  </si>
  <si>
    <t>วัดควน</t>
  </si>
  <si>
    <t>บ้านไสใหญ่</t>
  </si>
  <si>
    <t>บ้านควนลำภู</t>
  </si>
  <si>
    <t>บ้านหนองคล้า</t>
  </si>
  <si>
    <t>ราษฎร์ประชาอุทิศ</t>
  </si>
  <si>
    <t>บ้านควนอวดพัน</t>
  </si>
  <si>
    <t>คล่องหมื่นเพชรฯ</t>
  </si>
  <si>
    <t>บ้านไร่มุสลิม</t>
  </si>
  <si>
    <t>บ้านควนประชาสรรค์</t>
  </si>
  <si>
    <t>วัดเสม็ดจวน</t>
  </si>
  <si>
    <t>ราชเวชพิศาล</t>
  </si>
  <si>
    <t>บ้านบางรูป</t>
  </si>
  <si>
    <t>วัดวิสุทธิวงศ์</t>
  </si>
  <si>
    <t>วัดประดิษฐาราม</t>
  </si>
  <si>
    <t>บ้านทุ่งกรวด</t>
  </si>
  <si>
    <t>บางขัน</t>
  </si>
  <si>
    <t>วัดลำนาว</t>
  </si>
  <si>
    <t>สังวาลย์วิท 7</t>
  </si>
  <si>
    <t>ตชด.ช่างกลปทุมวันอนุสรณ์ 10</t>
  </si>
  <si>
    <t>บ้านไสยาสน์</t>
  </si>
  <si>
    <t>เจริญรัชต์ภาคย์</t>
  </si>
  <si>
    <t>บ้านสวน</t>
  </si>
  <si>
    <t>วัดวังหิน</t>
  </si>
  <si>
    <t>บ้านหนองเจ</t>
  </si>
  <si>
    <t>ไทยรัฐวิทยา38</t>
  </si>
  <si>
    <t>บ้านนิคมวังหิน</t>
  </si>
  <si>
    <t>สมสรร</t>
  </si>
  <si>
    <t>บ้านเขาวง</t>
  </si>
  <si>
    <t>บ้านนาตำเสา</t>
  </si>
  <si>
    <t>บ้านปากแพรก</t>
  </si>
  <si>
    <t>โสตทัศนศึกษาฯ</t>
  </si>
  <si>
    <t>บ้านควนประ</t>
  </si>
  <si>
    <t>บ้านคลองเสาเหนือ</t>
  </si>
  <si>
    <t>บ้านไสเตาอ้อย</t>
  </si>
  <si>
    <t>ตชด.บ้านยูงงาม</t>
  </si>
  <si>
    <t>ตชด.บ้านไร่ยาว</t>
  </si>
  <si>
    <t>พิปูน</t>
  </si>
  <si>
    <t>วัดหน้าเขา</t>
  </si>
  <si>
    <t>จุฬาภรณ์พิชญาคาร</t>
  </si>
  <si>
    <t>ชุมชนบ้านปากเสียว</t>
  </si>
  <si>
    <t>ชุมชนวัดกะทูนเหนือ</t>
  </si>
  <si>
    <t>วัดนางเอื้อย</t>
  </si>
  <si>
    <t>บ้านห้วยกลาง</t>
  </si>
  <si>
    <t>บ้านวังวัว</t>
  </si>
  <si>
    <t>บ้านคุ้งวังวัว</t>
  </si>
  <si>
    <t>วัดมังคลาราม</t>
  </si>
  <si>
    <t>วัดยางค้อม</t>
  </si>
  <si>
    <t>วัดโบราณาราม</t>
  </si>
  <si>
    <t>บ้านนาเหนือ</t>
  </si>
  <si>
    <t>บ้านเหนือคลอง</t>
  </si>
  <si>
    <t>วัดทุ่งนาใหม่</t>
  </si>
  <si>
    <t>ถ้ำพรรณรา</t>
  </si>
  <si>
    <t>วัดควนกอ</t>
  </si>
  <si>
    <t>บ้านปลายรา</t>
  </si>
  <si>
    <t>วัดมุขธาราม (วัดปากท่าซอง)</t>
  </si>
  <si>
    <t>บ้านปลายเส</t>
  </si>
  <si>
    <t>บ้านแพรกกลาง</t>
  </si>
  <si>
    <t>บ้านนาพา</t>
  </si>
  <si>
    <t>บ้านวังตลับ</t>
  </si>
  <si>
    <t>บ้านเกาะขวัญ</t>
  </si>
  <si>
    <t>วัดสวนพิกุล</t>
  </si>
  <si>
    <t>บ้านพรุวง</t>
  </si>
  <si>
    <t>พรรณราชลเขต</t>
  </si>
  <si>
    <t>วัดวังรีบุญเลิศ</t>
  </si>
  <si>
    <t>นาบอน</t>
  </si>
  <si>
    <t>ชุมชนวัดอัมพวัน</t>
  </si>
  <si>
    <t>บ้านนาบอน</t>
  </si>
  <si>
    <t>วัดเทวสิทธิ์</t>
  </si>
  <si>
    <t>บ้านคลองจัง</t>
  </si>
  <si>
    <t>บ้านนาโพธิ์</t>
  </si>
  <si>
    <t>วัดมณีเจริญมิตรภาพฯ</t>
  </si>
  <si>
    <t>บ้านไสโป๊ะ</t>
  </si>
  <si>
    <t>วัดเกาะสระ</t>
  </si>
  <si>
    <t>บ้านหนองยาง</t>
  </si>
  <si>
    <t>วัดหนองดี</t>
  </si>
  <si>
    <t>บ้านไสยูงปัก</t>
  </si>
  <si>
    <t>ชุมชนบ้านสี่แยก</t>
  </si>
  <si>
    <t>บ้านคลองโอม</t>
  </si>
  <si>
    <t>วัดสุวรรณคีรี</t>
  </si>
  <si>
    <t>ช้างกลาง</t>
  </si>
  <si>
    <t>วัดจันดี</t>
  </si>
  <si>
    <t>วัดหลักช้าง</t>
  </si>
  <si>
    <t>บ้านควนตม</t>
  </si>
  <si>
    <t>บ้านนาปราน</t>
  </si>
  <si>
    <t>วัดควนส้าน</t>
  </si>
  <si>
    <t>บ้านคลองงา</t>
  </si>
  <si>
    <t>บ้านนา</t>
  </si>
  <si>
    <t>วัดมะนาวหวาน</t>
  </si>
  <si>
    <t>บ้านกุยเหนือ</t>
  </si>
  <si>
    <t>บ้านคลองกุย</t>
  </si>
  <si>
    <t>บ้านจันดี</t>
  </si>
  <si>
    <t>ชุมชนบ้านนาวา</t>
  </si>
  <si>
    <t>องค์การสวนยาง1</t>
  </si>
  <si>
    <t>บ้านคลองปีก</t>
  </si>
  <si>
    <t>วัดสวนขัน</t>
  </si>
  <si>
    <t>บ้านไทรงาม</t>
  </si>
  <si>
    <t>วัดทุ่งควายพัฒนศึกษา</t>
  </si>
  <si>
    <t>บ้านสระนางมโนราห์</t>
  </si>
  <si>
    <t>พี่เลี้ยงเด็กพิการ (ไม่นำไปคำนวณ)</t>
  </si>
  <si>
    <t>อนุบาล 3</t>
  </si>
  <si>
    <t>บุคลากรวิทย์-คณิต</t>
  </si>
  <si>
    <r>
      <t xml:space="preserve">มหาราช </t>
    </r>
    <r>
      <rPr>
        <sz val="13"/>
        <rFont val="TH SarabunIT๙"/>
        <family val="2"/>
      </rPr>
      <t>3</t>
    </r>
  </si>
  <si>
    <r>
      <t xml:space="preserve">ราชประชานุเคราะห์ </t>
    </r>
    <r>
      <rPr>
        <sz val="13"/>
        <rFont val="TH SarabunIT๙"/>
        <family val="2"/>
      </rPr>
      <t>6</t>
    </r>
  </si>
  <si>
    <t>(188 โรง) รวมทั้งหมด</t>
  </si>
  <si>
    <t xml:space="preserve"> อัตราพนักงานราชการ  ตำแหน่งครูพี่เลี้ยง  อยู่ทึ่ ร.ร.วัดโคกเมรุ  และ ร.ร.ชุมชนบ้านบ้านหน้าเขา  นอกนั้นตำแหน่งครูผู้สอน</t>
  </si>
  <si>
    <t>ครูเกษียณ 68</t>
  </si>
  <si>
    <t>ข้อมูลจำนวนนักเรียน ห้องเรียน ครู  ปีการศึกษา  2568    (นักเรียนจากระบบ DMC : Data Management Center)</t>
  </si>
  <si>
    <t>ข้อมูลนักเรียน  ณ  วันที่  10  มิถุนายน  2568  :   ข้อมูลครู จ.18  ณ วันที่  10  มิถุนายน   2568</t>
  </si>
  <si>
    <t>ร้อยละ ครู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</si>
</sst>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u/>
      <sz val="14"/>
      <name val="TH SarabunPSK"/>
      <family val="2"/>
    </font>
    <font>
      <sz val="15"/>
      <name val="Cordia New"/>
      <family val="2"/>
    </font>
    <font>
      <sz val="14"/>
      <name val="CordiaUPC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i/>
      <sz val="13"/>
      <name val="TH SarabunPSK"/>
      <family val="2"/>
    </font>
    <font>
      <sz val="13"/>
      <name val="TH SarabunIT๙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6">
    <xf numFmtId="0" fontId="0" fillId="0" borderId="0"/>
    <xf numFmtId="0" fontId="4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161">
    <xf numFmtId="0" fontId="0" fillId="0" borderId="0" xfId="0"/>
    <xf numFmtId="0" fontId="6" fillId="0" borderId="0" xfId="0" applyFont="1" applyFill="1"/>
    <xf numFmtId="0" fontId="7" fillId="6" borderId="9" xfId="0" applyFont="1" applyFill="1" applyBorder="1" applyAlignment="1">
      <alignment horizontal="center" textRotation="90" shrinkToFit="1"/>
    </xf>
    <xf numFmtId="0" fontId="7" fillId="0" borderId="9" xfId="0" applyFont="1" applyBorder="1" applyAlignment="1">
      <alignment textRotation="90" shrinkToFit="1"/>
    </xf>
    <xf numFmtId="2" fontId="6" fillId="0" borderId="7" xfId="0" applyNumberFormat="1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center" shrinkToFit="1"/>
    </xf>
    <xf numFmtId="0" fontId="6" fillId="6" borderId="9" xfId="0" applyFont="1" applyFill="1" applyBorder="1" applyAlignment="1">
      <alignment horizontal="center" shrinkToFit="1"/>
    </xf>
    <xf numFmtId="1" fontId="6" fillId="0" borderId="9" xfId="0" applyNumberFormat="1" applyFont="1" applyFill="1" applyBorder="1" applyAlignment="1">
      <alignment horizontal="center" shrinkToFit="1"/>
    </xf>
    <xf numFmtId="2" fontId="6" fillId="0" borderId="9" xfId="0" applyNumberFormat="1" applyFont="1" applyFill="1" applyBorder="1" applyAlignment="1">
      <alignment horizontal="center" shrinkToFit="1"/>
    </xf>
    <xf numFmtId="0" fontId="6" fillId="0" borderId="0" xfId="0" applyFont="1" applyFill="1" applyAlignment="1"/>
    <xf numFmtId="0" fontId="6" fillId="6" borderId="9" xfId="0" applyFont="1" applyFill="1" applyBorder="1" applyAlignment="1" applyProtection="1">
      <alignment horizontal="center" shrinkToFit="1"/>
      <protection locked="0"/>
    </xf>
    <xf numFmtId="1" fontId="6" fillId="0" borderId="7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justify"/>
    </xf>
    <xf numFmtId="1" fontId="7" fillId="0" borderId="9" xfId="0" applyNumberFormat="1" applyFont="1" applyFill="1" applyBorder="1" applyAlignment="1">
      <alignment horizontal="center" shrinkToFit="1"/>
    </xf>
    <xf numFmtId="0" fontId="6" fillId="6" borderId="0" xfId="0" applyFont="1" applyFill="1" applyAlignment="1">
      <alignment horizontal="justify"/>
    </xf>
    <xf numFmtId="0" fontId="6" fillId="6" borderId="0" xfId="0" applyFont="1" applyFill="1"/>
    <xf numFmtId="0" fontId="6" fillId="2" borderId="0" xfId="0" applyFont="1" applyFill="1"/>
    <xf numFmtId="0" fontId="6" fillId="8" borderId="0" xfId="0" applyFont="1" applyFill="1"/>
    <xf numFmtId="0" fontId="6" fillId="7" borderId="0" xfId="0" applyFont="1" applyFill="1"/>
    <xf numFmtId="1" fontId="6" fillId="0" borderId="0" xfId="0" applyNumberFormat="1" applyFont="1" applyFill="1"/>
    <xf numFmtId="0" fontId="7" fillId="0" borderId="7" xfId="0" applyFont="1" applyFill="1" applyBorder="1" applyAlignment="1">
      <alignment horizontal="center" shrinkToFit="1"/>
    </xf>
    <xf numFmtId="2" fontId="7" fillId="0" borderId="7" xfId="0" applyNumberFormat="1" applyFont="1" applyFill="1" applyBorder="1" applyAlignment="1">
      <alignment horizontal="center" shrinkToFit="1"/>
    </xf>
    <xf numFmtId="1" fontId="7" fillId="0" borderId="5" xfId="0" applyNumberFormat="1" applyFont="1" applyFill="1" applyBorder="1" applyAlignment="1">
      <alignment horizontal="center" vertical="center" textRotation="90"/>
    </xf>
    <xf numFmtId="1" fontId="7" fillId="0" borderId="9" xfId="0" applyNumberFormat="1" applyFont="1" applyFill="1" applyBorder="1" applyAlignment="1">
      <alignment horizontal="center" vertical="center" textRotation="90"/>
    </xf>
    <xf numFmtId="0" fontId="7" fillId="0" borderId="9" xfId="0" applyFont="1" applyBorder="1" applyAlignment="1">
      <alignment horizontal="center" textRotation="90" shrinkToFit="1"/>
    </xf>
    <xf numFmtId="0" fontId="5" fillId="0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shrinkToFit="1"/>
    </xf>
    <xf numFmtId="0" fontId="6" fillId="6" borderId="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shrinkToFit="1"/>
    </xf>
    <xf numFmtId="0" fontId="10" fillId="6" borderId="9" xfId="0" applyFont="1" applyFill="1" applyBorder="1" applyAlignment="1">
      <alignment horizontal="center" vertical="center" shrinkToFit="1"/>
    </xf>
    <xf numFmtId="0" fontId="10" fillId="6" borderId="3" xfId="0" applyFont="1" applyFill="1" applyBorder="1" applyAlignment="1">
      <alignment horizontal="center" shrinkToFit="1"/>
    </xf>
    <xf numFmtId="1" fontId="7" fillId="0" borderId="7" xfId="0" applyNumberFormat="1" applyFont="1" applyFill="1" applyBorder="1" applyAlignment="1">
      <alignment horizontal="center" shrinkToFit="1"/>
    </xf>
    <xf numFmtId="1" fontId="7" fillId="6" borderId="9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6" borderId="7" xfId="0" applyNumberFormat="1" applyFont="1" applyFill="1" applyBorder="1" applyAlignment="1">
      <alignment horizontal="center" shrinkToFit="1"/>
    </xf>
    <xf numFmtId="0" fontId="5" fillId="6" borderId="0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1" fontId="7" fillId="6" borderId="0" xfId="0" applyNumberFormat="1" applyFont="1" applyFill="1" applyAlignment="1">
      <alignment horizontal="center"/>
    </xf>
    <xf numFmtId="1" fontId="7" fillId="6" borderId="9" xfId="0" applyNumberFormat="1" applyFont="1" applyFill="1" applyBorder="1" applyAlignment="1">
      <alignment horizontal="center" vertical="center" textRotation="90"/>
    </xf>
    <xf numFmtId="0" fontId="7" fillId="6" borderId="8" xfId="0" applyFont="1" applyFill="1" applyBorder="1" applyAlignment="1">
      <alignment horizontal="center"/>
    </xf>
    <xf numFmtId="0" fontId="9" fillId="0" borderId="0" xfId="0" applyFont="1" applyFill="1" applyAlignment="1"/>
    <xf numFmtId="0" fontId="9" fillId="6" borderId="0" xfId="0" applyFont="1" applyFill="1" applyAlignment="1">
      <alignment horizontal="left"/>
    </xf>
    <xf numFmtId="1" fontId="7" fillId="0" borderId="7" xfId="0" applyNumberFormat="1" applyFont="1" applyFill="1" applyBorder="1" applyAlignment="1">
      <alignment horizontal="center" vertical="center" textRotation="90"/>
    </xf>
    <xf numFmtId="1" fontId="7" fillId="0" borderId="3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shrinkToFit="1"/>
    </xf>
    <xf numFmtId="0" fontId="6" fillId="6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textRotation="90" shrinkToFit="1"/>
    </xf>
    <xf numFmtId="1" fontId="7" fillId="0" borderId="7" xfId="0" applyNumberFormat="1" applyFont="1" applyFill="1" applyBorder="1" applyAlignment="1">
      <alignment horizontal="center" textRotation="90"/>
    </xf>
    <xf numFmtId="0" fontId="6" fillId="0" borderId="18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4" fillId="0" borderId="9" xfId="0" applyFont="1" applyFill="1" applyBorder="1" applyAlignment="1">
      <alignment horizontal="center" shrinkToFit="1"/>
    </xf>
    <xf numFmtId="0" fontId="14" fillId="6" borderId="9" xfId="0" applyFont="1" applyFill="1" applyBorder="1" applyAlignment="1">
      <alignment shrinkToFit="1"/>
    </xf>
    <xf numFmtId="0" fontId="15" fillId="6" borderId="9" xfId="0" applyFont="1" applyFill="1" applyBorder="1" applyAlignment="1">
      <alignment horizontal="center" shrinkToFit="1"/>
    </xf>
    <xf numFmtId="3" fontId="14" fillId="6" borderId="9" xfId="0" applyNumberFormat="1" applyFont="1" applyFill="1" applyBorder="1" applyAlignment="1">
      <alignment horizontal="center" shrinkToFit="1"/>
    </xf>
    <xf numFmtId="0" fontId="14" fillId="6" borderId="9" xfId="0" applyFont="1" applyFill="1" applyBorder="1" applyAlignment="1">
      <alignment horizontal="center" shrinkToFit="1"/>
    </xf>
    <xf numFmtId="3" fontId="14" fillId="0" borderId="9" xfId="0" applyNumberFormat="1" applyFont="1" applyFill="1" applyBorder="1" applyAlignment="1">
      <alignment horizontal="center" shrinkToFit="1"/>
    </xf>
    <xf numFmtId="1" fontId="14" fillId="0" borderId="9" xfId="0" applyNumberFormat="1" applyFont="1" applyFill="1" applyBorder="1" applyAlignment="1">
      <alignment horizontal="center" shrinkToFit="1"/>
    </xf>
    <xf numFmtId="2" fontId="14" fillId="0" borderId="9" xfId="0" applyNumberFormat="1" applyFont="1" applyFill="1" applyBorder="1" applyAlignment="1">
      <alignment horizontal="center" shrinkToFit="1"/>
    </xf>
    <xf numFmtId="1" fontId="13" fillId="0" borderId="9" xfId="0" applyNumberFormat="1" applyFont="1" applyFill="1" applyBorder="1" applyAlignment="1">
      <alignment horizontal="center" shrinkToFit="1"/>
    </xf>
    <xf numFmtId="1" fontId="13" fillId="6" borderId="9" xfId="0" applyNumberFormat="1" applyFont="1" applyFill="1" applyBorder="1" applyAlignment="1">
      <alignment horizontal="center" shrinkToFit="1"/>
    </xf>
    <xf numFmtId="1" fontId="14" fillId="6" borderId="9" xfId="0" applyNumberFormat="1" applyFont="1" applyFill="1" applyBorder="1" applyAlignment="1">
      <alignment horizontal="center" shrinkToFit="1"/>
    </xf>
    <xf numFmtId="0" fontId="14" fillId="0" borderId="0" xfId="0" applyFont="1" applyFill="1" applyAlignment="1"/>
    <xf numFmtId="0" fontId="14" fillId="6" borderId="0" xfId="0" applyFont="1" applyFill="1" applyAlignment="1"/>
    <xf numFmtId="0" fontId="16" fillId="6" borderId="9" xfId="0" applyFont="1" applyFill="1" applyBorder="1" applyAlignment="1">
      <alignment horizontal="center" shrinkToFit="1"/>
    </xf>
    <xf numFmtId="0" fontId="14" fillId="6" borderId="3" xfId="0" applyFont="1" applyFill="1" applyBorder="1" applyAlignment="1">
      <alignment shrinkToFit="1"/>
    </xf>
    <xf numFmtId="0" fontId="14" fillId="0" borderId="14" xfId="0" applyFont="1" applyFill="1" applyBorder="1" applyAlignment="1">
      <alignment horizontal="center" shrinkToFit="1"/>
    </xf>
    <xf numFmtId="0" fontId="13" fillId="6" borderId="15" xfId="0" applyFont="1" applyFill="1" applyBorder="1" applyAlignment="1">
      <alignment horizontal="center" shrinkToFit="1"/>
    </xf>
    <xf numFmtId="0" fontId="13" fillId="6" borderId="16" xfId="0" applyFont="1" applyFill="1" applyBorder="1" applyAlignment="1">
      <alignment horizontal="center" shrinkToFit="1"/>
    </xf>
    <xf numFmtId="0" fontId="13" fillId="0" borderId="16" xfId="0" applyFont="1" applyFill="1" applyBorder="1" applyAlignment="1">
      <alignment horizontal="center" shrinkToFit="1"/>
    </xf>
    <xf numFmtId="2" fontId="13" fillId="0" borderId="16" xfId="0" applyNumberFormat="1" applyFont="1" applyFill="1" applyBorder="1" applyAlignment="1">
      <alignment horizontal="center" shrinkToFit="1"/>
    </xf>
    <xf numFmtId="1" fontId="13" fillId="0" borderId="16" xfId="0" applyNumberFormat="1" applyFont="1" applyFill="1" applyBorder="1" applyAlignment="1">
      <alignment horizontal="center" shrinkToFit="1"/>
    </xf>
    <xf numFmtId="1" fontId="13" fillId="6" borderId="16" xfId="0" applyNumberFormat="1" applyFont="1" applyFill="1" applyBorder="1" applyAlignment="1">
      <alignment horizontal="center" shrinkToFit="1"/>
    </xf>
    <xf numFmtId="0" fontId="14" fillId="6" borderId="7" xfId="0" applyFont="1" applyFill="1" applyBorder="1" applyAlignment="1">
      <alignment shrinkToFit="1"/>
    </xf>
    <xf numFmtId="0" fontId="14" fillId="0" borderId="7" xfId="0" applyFont="1" applyFill="1" applyBorder="1" applyAlignment="1">
      <alignment horizontal="center" shrinkToFit="1"/>
    </xf>
    <xf numFmtId="3" fontId="14" fillId="6" borderId="7" xfId="0" applyNumberFormat="1" applyFont="1" applyFill="1" applyBorder="1" applyAlignment="1" applyProtection="1">
      <alignment horizontal="center" shrinkToFit="1"/>
      <protection locked="0"/>
    </xf>
    <xf numFmtId="1" fontId="14" fillId="6" borderId="7" xfId="0" applyNumberFormat="1" applyFont="1" applyFill="1" applyBorder="1" applyAlignment="1">
      <alignment horizontal="center" shrinkToFit="1"/>
    </xf>
    <xf numFmtId="0" fontId="14" fillId="6" borderId="7" xfId="0" applyFont="1" applyFill="1" applyBorder="1" applyAlignment="1">
      <alignment horizontal="center" shrinkToFit="1"/>
    </xf>
    <xf numFmtId="1" fontId="13" fillId="0" borderId="7" xfId="0" applyNumberFormat="1" applyFont="1" applyFill="1" applyBorder="1" applyAlignment="1">
      <alignment horizontal="center" shrinkToFit="1"/>
    </xf>
    <xf numFmtId="1" fontId="13" fillId="6" borderId="7" xfId="0" applyNumberFormat="1" applyFont="1" applyFill="1" applyBorder="1" applyAlignment="1">
      <alignment horizontal="center" shrinkToFit="1"/>
    </xf>
    <xf numFmtId="3" fontId="14" fillId="6" borderId="9" xfId="0" applyNumberFormat="1" applyFont="1" applyFill="1" applyBorder="1" applyAlignment="1" applyProtection="1">
      <alignment horizontal="center" shrinkToFit="1"/>
      <protection locked="0"/>
    </xf>
    <xf numFmtId="0" fontId="14" fillId="9" borderId="0" xfId="0" applyFont="1" applyFill="1" applyAlignment="1"/>
    <xf numFmtId="2" fontId="13" fillId="6" borderId="16" xfId="0" applyNumberFormat="1" applyFont="1" applyFill="1" applyBorder="1" applyAlignment="1">
      <alignment horizontal="center" shrinkToFit="1"/>
    </xf>
    <xf numFmtId="2" fontId="14" fillId="0" borderId="16" xfId="0" applyNumberFormat="1" applyFont="1" applyFill="1" applyBorder="1" applyAlignment="1">
      <alignment horizontal="center" shrinkToFit="1"/>
    </xf>
    <xf numFmtId="0" fontId="14" fillId="0" borderId="14" xfId="0" applyFont="1" applyFill="1" applyBorder="1" applyAlignment="1">
      <alignment horizontal="justify" shrinkToFit="1"/>
    </xf>
    <xf numFmtId="2" fontId="13" fillId="0" borderId="17" xfId="0" applyNumberFormat="1" applyFont="1" applyFill="1" applyBorder="1" applyAlignment="1">
      <alignment horizontal="center" shrinkToFit="1"/>
    </xf>
    <xf numFmtId="0" fontId="13" fillId="4" borderId="16" xfId="0" applyFont="1" applyFill="1" applyBorder="1" applyAlignment="1">
      <alignment horizontal="center" shrinkToFit="1"/>
    </xf>
    <xf numFmtId="0" fontId="13" fillId="5" borderId="16" xfId="0" applyFont="1" applyFill="1" applyBorder="1" applyAlignment="1">
      <alignment horizontal="center" shrinkToFit="1"/>
    </xf>
    <xf numFmtId="0" fontId="14" fillId="0" borderId="0" xfId="0" applyFont="1" applyFill="1" applyAlignment="1">
      <alignment horizontal="justify"/>
    </xf>
    <xf numFmtId="0" fontId="7" fillId="0" borderId="9" xfId="0" applyFont="1" applyFill="1" applyBorder="1" applyAlignment="1">
      <alignment horizontal="center" textRotation="90" shrinkToFit="1"/>
    </xf>
    <xf numFmtId="3" fontId="13" fillId="0" borderId="16" xfId="0" applyNumberFormat="1" applyFont="1" applyFill="1" applyBorder="1" applyAlignment="1">
      <alignment horizontal="center" shrinkToFit="1"/>
    </xf>
    <xf numFmtId="0" fontId="7" fillId="4" borderId="9" xfId="0" applyFont="1" applyFill="1" applyBorder="1" applyAlignment="1">
      <alignment horizontal="center" textRotation="90" shrinkToFit="1"/>
    </xf>
    <xf numFmtId="0" fontId="13" fillId="4" borderId="9" xfId="0" applyFont="1" applyFill="1" applyBorder="1" applyAlignment="1">
      <alignment horizontal="center" shrinkToFit="1"/>
    </xf>
    <xf numFmtId="0" fontId="7" fillId="4" borderId="7" xfId="0" applyFont="1" applyFill="1" applyBorder="1" applyAlignment="1">
      <alignment horizontal="center" shrinkToFit="1"/>
    </xf>
    <xf numFmtId="0" fontId="7" fillId="5" borderId="9" xfId="0" applyFont="1" applyFill="1" applyBorder="1" applyAlignment="1">
      <alignment horizontal="center" textRotation="90" shrinkToFit="1"/>
    </xf>
    <xf numFmtId="1" fontId="13" fillId="5" borderId="9" xfId="0" applyNumberFormat="1" applyFont="1" applyFill="1" applyBorder="1" applyAlignment="1">
      <alignment horizontal="center" shrinkToFit="1"/>
    </xf>
    <xf numFmtId="1" fontId="13" fillId="5" borderId="16" xfId="0" applyNumberFormat="1" applyFont="1" applyFill="1" applyBorder="1" applyAlignment="1">
      <alignment horizontal="center" shrinkToFit="1"/>
    </xf>
    <xf numFmtId="1" fontId="7" fillId="5" borderId="7" xfId="0" applyNumberFormat="1" applyFont="1" applyFill="1" applyBorder="1" applyAlignment="1">
      <alignment horizontal="center" shrinkToFit="1"/>
    </xf>
    <xf numFmtId="1" fontId="13" fillId="5" borderId="7" xfId="0" applyNumberFormat="1" applyFont="1" applyFill="1" applyBorder="1" applyAlignment="1">
      <alignment horizontal="center" shrinkToFit="1"/>
    </xf>
    <xf numFmtId="1" fontId="7" fillId="5" borderId="9" xfId="0" applyNumberFormat="1" applyFont="1" applyFill="1" applyBorder="1" applyAlignment="1">
      <alignment horizontal="center" shrinkToFit="1"/>
    </xf>
    <xf numFmtId="0" fontId="7" fillId="3" borderId="9" xfId="0" applyFont="1" applyFill="1" applyBorder="1" applyAlignment="1">
      <alignment horizontal="center" textRotation="90" shrinkToFit="1"/>
    </xf>
    <xf numFmtId="0" fontId="13" fillId="3" borderId="9" xfId="0" applyFont="1" applyFill="1" applyBorder="1" applyAlignment="1">
      <alignment horizontal="center" shrinkToFit="1"/>
    </xf>
    <xf numFmtId="0" fontId="13" fillId="3" borderId="16" xfId="0" applyFont="1" applyFill="1" applyBorder="1" applyAlignment="1">
      <alignment horizontal="center" shrinkToFit="1"/>
    </xf>
    <xf numFmtId="0" fontId="7" fillId="3" borderId="7" xfId="0" applyFont="1" applyFill="1" applyBorder="1" applyAlignment="1">
      <alignment horizontal="center" shrinkToFit="1"/>
    </xf>
    <xf numFmtId="0" fontId="13" fillId="3" borderId="7" xfId="0" applyFont="1" applyFill="1" applyBorder="1" applyAlignment="1">
      <alignment horizontal="center" shrinkToFit="1"/>
    </xf>
    <xf numFmtId="0" fontId="7" fillId="3" borderId="9" xfId="0" applyFont="1" applyFill="1" applyBorder="1" applyAlignment="1">
      <alignment horizontal="center" shrinkToFit="1"/>
    </xf>
    <xf numFmtId="0" fontId="7" fillId="4" borderId="13" xfId="0" applyFont="1" applyFill="1" applyBorder="1" applyAlignment="1">
      <alignment horizontal="center" textRotation="90" shrinkToFit="1"/>
    </xf>
    <xf numFmtId="0" fontId="14" fillId="4" borderId="9" xfId="0" applyFont="1" applyFill="1" applyBorder="1" applyAlignment="1">
      <alignment horizontal="center" shrinkToFit="1"/>
    </xf>
    <xf numFmtId="0" fontId="14" fillId="4" borderId="7" xfId="0" applyFont="1" applyFill="1" applyBorder="1" applyAlignment="1">
      <alignment horizontal="center" shrinkToFit="1"/>
    </xf>
    <xf numFmtId="0" fontId="6" fillId="4" borderId="9" xfId="0" applyFont="1" applyFill="1" applyBorder="1" applyAlignment="1">
      <alignment horizontal="center" shrinkToFit="1"/>
    </xf>
    <xf numFmtId="1" fontId="7" fillId="3" borderId="5" xfId="0" applyNumberFormat="1" applyFont="1" applyFill="1" applyBorder="1" applyAlignment="1">
      <alignment horizontal="center" vertical="center" textRotation="90"/>
    </xf>
    <xf numFmtId="1" fontId="14" fillId="3" borderId="9" xfId="0" applyNumberFormat="1" applyFont="1" applyFill="1" applyBorder="1" applyAlignment="1">
      <alignment horizontal="center" shrinkToFit="1"/>
    </xf>
    <xf numFmtId="1" fontId="13" fillId="3" borderId="16" xfId="0" applyNumberFormat="1" applyFont="1" applyFill="1" applyBorder="1" applyAlignment="1">
      <alignment horizontal="center" shrinkToFit="1"/>
    </xf>
    <xf numFmtId="1" fontId="6" fillId="3" borderId="7" xfId="0" applyNumberFormat="1" applyFont="1" applyFill="1" applyBorder="1" applyAlignment="1">
      <alignment horizontal="center" shrinkToFit="1"/>
    </xf>
    <xf numFmtId="1" fontId="14" fillId="3" borderId="16" xfId="0" applyNumberFormat="1" applyFont="1" applyFill="1" applyBorder="1" applyAlignment="1">
      <alignment horizontal="center" shrinkToFit="1"/>
    </xf>
    <xf numFmtId="1" fontId="13" fillId="3" borderId="17" xfId="0" applyNumberFormat="1" applyFont="1" applyFill="1" applyBorder="1" applyAlignment="1">
      <alignment horizontal="center" shrinkToFit="1"/>
    </xf>
    <xf numFmtId="0" fontId="7" fillId="10" borderId="9" xfId="0" applyFont="1" applyFill="1" applyBorder="1" applyAlignment="1">
      <alignment horizontal="center" textRotation="90" shrinkToFit="1"/>
    </xf>
    <xf numFmtId="0" fontId="13" fillId="10" borderId="9" xfId="0" applyFont="1" applyFill="1" applyBorder="1" applyAlignment="1">
      <alignment horizontal="center" shrinkToFit="1"/>
    </xf>
    <xf numFmtId="0" fontId="13" fillId="10" borderId="16" xfId="0" applyFont="1" applyFill="1" applyBorder="1" applyAlignment="1">
      <alignment horizontal="center" shrinkToFit="1"/>
    </xf>
    <xf numFmtId="0" fontId="7" fillId="10" borderId="7" xfId="0" applyFont="1" applyFill="1" applyBorder="1" applyAlignment="1">
      <alignment horizontal="center" shrinkToFit="1"/>
    </xf>
    <xf numFmtId="0" fontId="13" fillId="10" borderId="7" xfId="0" applyFont="1" applyFill="1" applyBorder="1" applyAlignment="1">
      <alignment horizontal="center" shrinkToFit="1"/>
    </xf>
    <xf numFmtId="0" fontId="7" fillId="10" borderId="9" xfId="0" applyFont="1" applyFill="1" applyBorder="1" applyAlignment="1">
      <alignment horizontal="center" shrinkToFit="1"/>
    </xf>
    <xf numFmtId="3" fontId="6" fillId="6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" fontId="7" fillId="0" borderId="3" xfId="0" applyNumberFormat="1" applyFont="1" applyFill="1" applyBorder="1" applyAlignment="1">
      <alignment horizontal="center" textRotation="90"/>
    </xf>
    <xf numFmtId="1" fontId="7" fillId="0" borderId="5" xfId="0" applyNumberFormat="1" applyFont="1" applyFill="1" applyBorder="1" applyAlignment="1">
      <alignment horizontal="center" textRotation="90"/>
    </xf>
    <xf numFmtId="1" fontId="7" fillId="0" borderId="7" xfId="0" applyNumberFormat="1" applyFont="1" applyFill="1" applyBorder="1" applyAlignment="1">
      <alignment horizontal="center" textRotation="90"/>
    </xf>
    <xf numFmtId="0" fontId="7" fillId="6" borderId="7" xfId="0" applyFont="1" applyFill="1" applyBorder="1" applyAlignment="1">
      <alignment horizont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textRotation="90" shrinkToFit="1"/>
    </xf>
    <xf numFmtId="0" fontId="7" fillId="0" borderId="11" xfId="0" applyFont="1" applyFill="1" applyBorder="1" applyAlignment="1">
      <alignment horizontal="center" textRotation="90" shrinkToFit="1"/>
    </xf>
    <xf numFmtId="0" fontId="7" fillId="4" borderId="4" xfId="0" applyFont="1" applyFill="1" applyBorder="1" applyAlignment="1">
      <alignment horizontal="center" shrinkToFit="1"/>
    </xf>
    <xf numFmtId="0" fontId="7" fillId="4" borderId="3" xfId="0" applyFont="1" applyFill="1" applyBorder="1" applyAlignment="1">
      <alignment horizontal="center" shrinkToFit="1"/>
    </xf>
    <xf numFmtId="0" fontId="7" fillId="6" borderId="3" xfId="0" applyFont="1" applyFill="1" applyBorder="1" applyAlignment="1">
      <alignment horizontal="center" shrinkToFit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top" shrinkToFit="1"/>
    </xf>
    <xf numFmtId="0" fontId="6" fillId="0" borderId="18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shrinkToFit="1"/>
    </xf>
    <xf numFmtId="0" fontId="7" fillId="4" borderId="7" xfId="0" applyFont="1" applyFill="1" applyBorder="1" applyAlignment="1">
      <alignment horizontal="center" shrinkToFit="1"/>
    </xf>
    <xf numFmtId="1" fontId="7" fillId="6" borderId="3" xfId="0" applyNumberFormat="1" applyFont="1" applyFill="1" applyBorder="1" applyAlignment="1">
      <alignment horizontal="center" textRotation="90"/>
    </xf>
    <xf numFmtId="1" fontId="7" fillId="6" borderId="5" xfId="0" applyNumberFormat="1" applyFont="1" applyFill="1" applyBorder="1" applyAlignment="1">
      <alignment horizontal="center" textRotation="90"/>
    </xf>
    <xf numFmtId="1" fontId="7" fillId="6" borderId="7" xfId="0" applyNumberFormat="1" applyFont="1" applyFill="1" applyBorder="1" applyAlignment="1">
      <alignment horizontal="center" textRotation="90"/>
    </xf>
    <xf numFmtId="0" fontId="5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7" fillId="5" borderId="9" xfId="0" applyFont="1" applyFill="1" applyBorder="1" applyAlignment="1">
      <alignment horizontal="center" vertical="center" shrinkToFit="1"/>
    </xf>
  </cellXfs>
  <cellStyles count="36">
    <cellStyle name="Comma 2" xfId="8"/>
    <cellStyle name="Comma 2 2" xfId="9"/>
    <cellStyle name="Comma 2 2 2" xfId="10"/>
    <cellStyle name="Comma 3" xfId="11"/>
    <cellStyle name="Comma 4" xfId="34"/>
    <cellStyle name="Currency 2" xfId="12"/>
    <cellStyle name="Currency 2 2" xfId="13"/>
    <cellStyle name="Currency 2 3" xfId="14"/>
    <cellStyle name="Currency 2 3 2" xfId="15"/>
    <cellStyle name="Currency 2 4" xfId="16"/>
    <cellStyle name="Normal 10" xfId="3"/>
    <cellStyle name="Normal 12" xfId="6"/>
    <cellStyle name="Normal 2" xfId="17"/>
    <cellStyle name="Normal 2 2" xfId="18"/>
    <cellStyle name="Normal 2 3" xfId="19"/>
    <cellStyle name="Normal 3" xfId="20"/>
    <cellStyle name="Normal 4" xfId="21"/>
    <cellStyle name="Normal 4 2" xfId="22"/>
    <cellStyle name="Normal 5" xfId="23"/>
    <cellStyle name="Normal 6" xfId="24"/>
    <cellStyle name="Percent 2" xfId="25"/>
    <cellStyle name="Percent 2 2" xfId="26"/>
    <cellStyle name="Percent 2 3" xfId="27"/>
    <cellStyle name="Percent 2 3 2" xfId="28"/>
    <cellStyle name="Percent 2 4" xfId="29"/>
    <cellStyle name="Percent 3" xfId="30"/>
    <cellStyle name="Percent 4" xfId="31"/>
    <cellStyle name="Percent 4 2" xfId="32"/>
    <cellStyle name="Percent 5" xfId="33"/>
    <cellStyle name="ปกติ" xfId="0" builtinId="0"/>
    <cellStyle name="ปกติ 18" xfId="35"/>
    <cellStyle name="ปกติ 2" xfId="1"/>
    <cellStyle name="ปกติ 25" xfId="5"/>
    <cellStyle name="ปกติ 3" xfId="7"/>
    <cellStyle name="ปกติ 4" xfId="2"/>
    <cellStyle name="ปกติ 4 15" xfId="4"/>
  </cellStyles>
  <dxfs count="0"/>
  <tableStyles count="0" defaultTableStyle="TableStyleMedium9" defaultPivotStyle="PivotStyleLight16"/>
  <colors>
    <mruColors>
      <color rgb="FFFFFF00"/>
      <color rgb="FFFFCCFF"/>
      <color rgb="FFB780E4"/>
      <color rgb="FF00FFFF"/>
      <color rgb="FFD2DFFC"/>
      <color rgb="FFD7E1F7"/>
      <color rgb="FFD3EFFB"/>
      <color rgb="FFFF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K458"/>
  <sheetViews>
    <sheetView tabSelected="1" zoomScale="130" zoomScaleNormal="13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:AX3"/>
    </sheetView>
  </sheetViews>
  <sheetFormatPr defaultColWidth="9.09765625" defaultRowHeight="18.75"/>
  <cols>
    <col min="1" max="1" width="1.8984375" style="53" customWidth="1"/>
    <col min="2" max="2" width="9.69921875" style="15" customWidth="1"/>
    <col min="3" max="5" width="1.69921875" style="15" customWidth="1"/>
    <col min="6" max="6" width="2" style="1" customWidth="1"/>
    <col min="7" max="7" width="1.8984375" style="16" customWidth="1"/>
    <col min="8" max="13" width="1.69921875" style="15" customWidth="1"/>
    <col min="14" max="14" width="2" style="1" customWidth="1"/>
    <col min="15" max="15" width="1.8984375" style="16" customWidth="1"/>
    <col min="16" max="18" width="1.69921875" style="15" customWidth="1"/>
    <col min="19" max="19" width="2" style="1" customWidth="1"/>
    <col min="20" max="20" width="1.8984375" style="16" customWidth="1"/>
    <col min="21" max="21" width="2.296875" style="17" customWidth="1"/>
    <col min="22" max="22" width="1.8984375" style="17" customWidth="1"/>
    <col min="23" max="24" width="1.8984375" style="1" customWidth="1"/>
    <col min="25" max="26" width="2.09765625" style="1" customWidth="1"/>
    <col min="27" max="28" width="1.8984375" style="15" customWidth="1"/>
    <col min="29" max="29" width="2.09765625" style="15" customWidth="1"/>
    <col min="30" max="30" width="2.09765625" style="1" customWidth="1"/>
    <col min="31" max="32" width="1.8984375" style="1" customWidth="1"/>
    <col min="33" max="33" width="2.09765625" style="18" customWidth="1"/>
    <col min="34" max="34" width="2.09765625" style="1" customWidth="1"/>
    <col min="35" max="35" width="4.09765625" style="1" customWidth="1"/>
    <col min="36" max="37" width="2.09765625" style="1" customWidth="1"/>
    <col min="38" max="38" width="2.09765625" style="19" customWidth="1"/>
    <col min="39" max="40" width="2.09765625" style="53" customWidth="1"/>
    <col min="41" max="42" width="2.09765625" style="48" customWidth="1"/>
    <col min="43" max="44" width="1.8984375" style="19" customWidth="1"/>
    <col min="45" max="45" width="2.09765625" style="19" customWidth="1"/>
    <col min="46" max="46" width="2.8984375" style="19" customWidth="1"/>
    <col min="47" max="47" width="3.3984375" style="19" customWidth="1"/>
    <col min="48" max="48" width="2.296875" style="35" customWidth="1"/>
    <col min="49" max="49" width="2.09765625" style="39" customWidth="1"/>
    <col min="50" max="50" width="2.59765625" style="35" customWidth="1"/>
    <col min="51" max="16384" width="9.09765625" style="1"/>
  </cols>
  <sheetData>
    <row r="1" spans="1:50" ht="21.75">
      <c r="A1" s="126" t="s">
        <v>241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</row>
    <row r="2" spans="1:50" ht="21.75" customHeight="1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</row>
    <row r="3" spans="1:50" ht="21.75" customHeight="1">
      <c r="A3" s="144" t="s">
        <v>242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</row>
    <row r="4" spans="1:50" ht="3.75" customHeight="1">
      <c r="A4" s="25"/>
      <c r="B4" s="26"/>
      <c r="C4" s="41"/>
      <c r="D4" s="41"/>
      <c r="E4" s="41"/>
      <c r="F4" s="25"/>
      <c r="G4" s="25"/>
      <c r="H4" s="41"/>
      <c r="I4" s="41"/>
      <c r="J4" s="41"/>
      <c r="K4" s="41"/>
      <c r="L4" s="41"/>
      <c r="M4" s="41"/>
      <c r="N4" s="25"/>
      <c r="O4" s="25"/>
      <c r="P4" s="41"/>
      <c r="Q4" s="41"/>
      <c r="R4" s="41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49"/>
      <c r="AM4" s="49"/>
      <c r="AN4" s="49"/>
      <c r="AO4" s="37"/>
      <c r="AP4" s="37"/>
      <c r="AQ4" s="49"/>
      <c r="AR4" s="49"/>
      <c r="AS4" s="49"/>
      <c r="AT4" s="49"/>
      <c r="AU4" s="49"/>
      <c r="AV4" s="25"/>
      <c r="AW4" s="37"/>
      <c r="AX4" s="49"/>
    </row>
    <row r="5" spans="1:50" ht="19.5" customHeight="1">
      <c r="A5" s="131" t="s">
        <v>11</v>
      </c>
      <c r="B5" s="145" t="s">
        <v>12</v>
      </c>
      <c r="C5" s="146" t="s">
        <v>14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8"/>
      <c r="W5" s="131" t="s">
        <v>3</v>
      </c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2" t="s">
        <v>15</v>
      </c>
      <c r="AK5" s="133" t="s">
        <v>16</v>
      </c>
      <c r="AL5" s="45"/>
      <c r="AM5" s="134" t="s">
        <v>17</v>
      </c>
      <c r="AN5" s="135"/>
      <c r="AO5" s="136" t="s">
        <v>18</v>
      </c>
      <c r="AP5" s="136"/>
      <c r="AQ5" s="154" t="s">
        <v>19</v>
      </c>
      <c r="AR5" s="155"/>
      <c r="AS5" s="155"/>
      <c r="AT5" s="155"/>
      <c r="AU5" s="156"/>
      <c r="AV5" s="127" t="s">
        <v>233</v>
      </c>
      <c r="AW5" s="151" t="s">
        <v>240</v>
      </c>
      <c r="AX5" s="127" t="s">
        <v>6</v>
      </c>
    </row>
    <row r="6" spans="1:50" ht="47.25" customHeight="1">
      <c r="A6" s="131"/>
      <c r="B6" s="145"/>
      <c r="C6" s="137" t="s">
        <v>20</v>
      </c>
      <c r="D6" s="138"/>
      <c r="E6" s="138"/>
      <c r="F6" s="138"/>
      <c r="G6" s="139"/>
      <c r="H6" s="131" t="s">
        <v>5</v>
      </c>
      <c r="I6" s="131"/>
      <c r="J6" s="131"/>
      <c r="K6" s="131"/>
      <c r="L6" s="131"/>
      <c r="M6" s="131"/>
      <c r="N6" s="131"/>
      <c r="O6" s="131"/>
      <c r="P6" s="131" t="s">
        <v>21</v>
      </c>
      <c r="Q6" s="131"/>
      <c r="R6" s="131"/>
      <c r="S6" s="131"/>
      <c r="T6" s="131"/>
      <c r="U6" s="160" t="s">
        <v>22</v>
      </c>
      <c r="V6" s="160"/>
      <c r="W6" s="131" t="s">
        <v>4</v>
      </c>
      <c r="X6" s="131"/>
      <c r="Y6" s="131"/>
      <c r="Z6" s="131"/>
      <c r="AA6" s="131" t="s">
        <v>23</v>
      </c>
      <c r="AB6" s="131"/>
      <c r="AC6" s="131"/>
      <c r="AD6" s="131"/>
      <c r="AE6" s="131" t="s">
        <v>24</v>
      </c>
      <c r="AF6" s="131"/>
      <c r="AG6" s="131"/>
      <c r="AH6" s="131"/>
      <c r="AI6" s="131"/>
      <c r="AJ6" s="132"/>
      <c r="AK6" s="133"/>
      <c r="AL6" s="22"/>
      <c r="AM6" s="149" t="s">
        <v>2</v>
      </c>
      <c r="AN6" s="150"/>
      <c r="AO6" s="130" t="s">
        <v>2</v>
      </c>
      <c r="AP6" s="130"/>
      <c r="AQ6" s="157" t="s">
        <v>25</v>
      </c>
      <c r="AR6" s="158"/>
      <c r="AS6" s="158"/>
      <c r="AT6" s="158"/>
      <c r="AU6" s="159"/>
      <c r="AV6" s="128"/>
      <c r="AW6" s="152"/>
      <c r="AX6" s="128"/>
    </row>
    <row r="7" spans="1:50" ht="85.5" customHeight="1">
      <c r="A7" s="131"/>
      <c r="B7" s="145"/>
      <c r="C7" s="2" t="s">
        <v>7</v>
      </c>
      <c r="D7" s="2" t="s">
        <v>8</v>
      </c>
      <c r="E7" s="2" t="s">
        <v>234</v>
      </c>
      <c r="F7" s="119" t="s">
        <v>26</v>
      </c>
      <c r="G7" s="119" t="s">
        <v>10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119" t="s">
        <v>26</v>
      </c>
      <c r="O7" s="119" t="s">
        <v>10</v>
      </c>
      <c r="P7" s="2" t="s">
        <v>33</v>
      </c>
      <c r="Q7" s="2" t="s">
        <v>34</v>
      </c>
      <c r="R7" s="2" t="s">
        <v>35</v>
      </c>
      <c r="S7" s="119" t="s">
        <v>26</v>
      </c>
      <c r="T7" s="119" t="s">
        <v>10</v>
      </c>
      <c r="U7" s="97" t="s">
        <v>9</v>
      </c>
      <c r="V7" s="97" t="s">
        <v>10</v>
      </c>
      <c r="W7" s="50" t="s">
        <v>38</v>
      </c>
      <c r="X7" s="50" t="s">
        <v>39</v>
      </c>
      <c r="Y7" s="50" t="s">
        <v>1</v>
      </c>
      <c r="Z7" s="103" t="s">
        <v>0</v>
      </c>
      <c r="AA7" s="50" t="s">
        <v>38</v>
      </c>
      <c r="AB7" s="50" t="s">
        <v>39</v>
      </c>
      <c r="AC7" s="50" t="s">
        <v>1</v>
      </c>
      <c r="AD7" s="103" t="s">
        <v>0</v>
      </c>
      <c r="AE7" s="50" t="s">
        <v>38</v>
      </c>
      <c r="AF7" s="50" t="s">
        <v>39</v>
      </c>
      <c r="AG7" s="50" t="s">
        <v>1</v>
      </c>
      <c r="AH7" s="103" t="s">
        <v>0</v>
      </c>
      <c r="AI7" s="3" t="s">
        <v>243</v>
      </c>
      <c r="AJ7" s="132"/>
      <c r="AK7" s="133"/>
      <c r="AL7" s="51" t="s">
        <v>235</v>
      </c>
      <c r="AM7" s="109" t="s">
        <v>36</v>
      </c>
      <c r="AN7" s="94" t="s">
        <v>37</v>
      </c>
      <c r="AO7" s="2" t="s">
        <v>36</v>
      </c>
      <c r="AP7" s="2" t="s">
        <v>37</v>
      </c>
      <c r="AQ7" s="92" t="s">
        <v>38</v>
      </c>
      <c r="AR7" s="50" t="s">
        <v>39</v>
      </c>
      <c r="AS7" s="2" t="s">
        <v>1</v>
      </c>
      <c r="AT7" s="103" t="s">
        <v>0</v>
      </c>
      <c r="AU7" s="24" t="s">
        <v>243</v>
      </c>
      <c r="AV7" s="129"/>
      <c r="AW7" s="153"/>
      <c r="AX7" s="129"/>
    </row>
    <row r="8" spans="1:50" ht="17.25" customHeight="1">
      <c r="A8" s="46"/>
      <c r="B8" s="30" t="s">
        <v>40</v>
      </c>
      <c r="C8" s="2"/>
      <c r="D8" s="2"/>
      <c r="E8" s="2"/>
      <c r="F8" s="119"/>
      <c r="G8" s="119"/>
      <c r="H8" s="2"/>
      <c r="I8" s="2"/>
      <c r="J8" s="2"/>
      <c r="K8" s="2"/>
      <c r="L8" s="2"/>
      <c r="M8" s="2"/>
      <c r="N8" s="119"/>
      <c r="O8" s="119"/>
      <c r="P8" s="2"/>
      <c r="Q8" s="2"/>
      <c r="R8" s="2"/>
      <c r="S8" s="119"/>
      <c r="T8" s="119"/>
      <c r="U8" s="97"/>
      <c r="V8" s="97"/>
      <c r="W8" s="50"/>
      <c r="X8" s="50"/>
      <c r="Y8" s="50"/>
      <c r="Z8" s="103"/>
      <c r="AA8" s="2"/>
      <c r="AB8" s="2"/>
      <c r="AC8" s="2"/>
      <c r="AD8" s="103"/>
      <c r="AE8" s="50"/>
      <c r="AF8" s="50"/>
      <c r="AG8" s="50"/>
      <c r="AH8" s="103"/>
      <c r="AI8" s="3"/>
      <c r="AJ8" s="50"/>
      <c r="AK8" s="50"/>
      <c r="AL8" s="44"/>
      <c r="AM8" s="94"/>
      <c r="AN8" s="94"/>
      <c r="AO8" s="2"/>
      <c r="AP8" s="2"/>
      <c r="AQ8" s="22"/>
      <c r="AR8" s="22"/>
      <c r="AS8" s="22"/>
      <c r="AT8" s="113"/>
      <c r="AU8" s="22"/>
      <c r="AV8" s="23"/>
      <c r="AW8" s="40"/>
      <c r="AX8" s="23"/>
    </row>
    <row r="9" spans="1:50" s="65" customFormat="1" ht="17.25" customHeight="1">
      <c r="A9" s="54">
        <v>1</v>
      </c>
      <c r="B9" s="55" t="s">
        <v>41</v>
      </c>
      <c r="C9" s="56"/>
      <c r="D9" s="56"/>
      <c r="E9" s="56"/>
      <c r="F9" s="120">
        <f t="shared" ref="F9:F67" si="0">SUM(C9:E9)</f>
        <v>0</v>
      </c>
      <c r="G9" s="120">
        <v>0</v>
      </c>
      <c r="H9" s="56">
        <v>7</v>
      </c>
      <c r="I9" s="56">
        <v>3</v>
      </c>
      <c r="J9" s="56">
        <v>3</v>
      </c>
      <c r="K9" s="56">
        <v>1</v>
      </c>
      <c r="L9" s="56">
        <v>2</v>
      </c>
      <c r="M9" s="56">
        <v>5</v>
      </c>
      <c r="N9" s="120">
        <f t="shared" ref="N9:N67" si="1">SUM(H9:M9)</f>
        <v>21</v>
      </c>
      <c r="O9" s="120">
        <v>6</v>
      </c>
      <c r="P9" s="56"/>
      <c r="Q9" s="56"/>
      <c r="R9" s="56"/>
      <c r="S9" s="120">
        <f t="shared" ref="S9:S67" si="2">SUM(P9:R9)</f>
        <v>0</v>
      </c>
      <c r="T9" s="120">
        <v>0</v>
      </c>
      <c r="U9" s="98">
        <f t="shared" ref="U9:U67" si="3">SUM(F9+N9+S9)</f>
        <v>21</v>
      </c>
      <c r="V9" s="98">
        <f t="shared" ref="V9:V67" si="4">SUM(G9+O9+T9)</f>
        <v>6</v>
      </c>
      <c r="W9" s="54">
        <v>1</v>
      </c>
      <c r="X9" s="54"/>
      <c r="Y9" s="54">
        <v>3</v>
      </c>
      <c r="Z9" s="104">
        <f t="shared" ref="Z9:Z67" si="5">SUM(W9:Y9)</f>
        <v>4</v>
      </c>
      <c r="AA9" s="57"/>
      <c r="AB9" s="57"/>
      <c r="AC9" s="58">
        <v>4</v>
      </c>
      <c r="AD9" s="104">
        <f t="shared" ref="AD9:AD67" si="6">SUM(AA9:AC9)</f>
        <v>4</v>
      </c>
      <c r="AE9" s="54">
        <f t="shared" ref="AE9:AG36" si="7">SUM(W9-AA9)</f>
        <v>1</v>
      </c>
      <c r="AF9" s="59">
        <f t="shared" si="7"/>
        <v>0</v>
      </c>
      <c r="AG9" s="60">
        <f t="shared" si="7"/>
        <v>-1</v>
      </c>
      <c r="AH9" s="104">
        <f t="shared" ref="AH9:AH36" si="8">SUM(AE9:AG9)</f>
        <v>0</v>
      </c>
      <c r="AI9" s="61">
        <f>AG9*100/AC9</f>
        <v>-25</v>
      </c>
      <c r="AJ9" s="54">
        <v>1</v>
      </c>
      <c r="AK9" s="54"/>
      <c r="AL9" s="60"/>
      <c r="AM9" s="110"/>
      <c r="AN9" s="110"/>
      <c r="AO9" s="58"/>
      <c r="AP9" s="58"/>
      <c r="AQ9" s="60">
        <f t="shared" ref="AQ9:AR35" si="9">AE9</f>
        <v>1</v>
      </c>
      <c r="AR9" s="60">
        <f t="shared" si="9"/>
        <v>0</v>
      </c>
      <c r="AS9" s="60">
        <f t="shared" ref="AS9:AS35" si="10">AG9+AJ9+AK9+AL9-AM9-AN9+AO9+AP9</f>
        <v>0</v>
      </c>
      <c r="AT9" s="114">
        <f t="shared" ref="AT9:AT35" si="11">SUM(AQ9:AS9)</f>
        <v>1</v>
      </c>
      <c r="AU9" s="61">
        <f>AS9*100/AC9</f>
        <v>0</v>
      </c>
      <c r="AV9" s="62"/>
      <c r="AW9" s="63"/>
      <c r="AX9" s="63"/>
    </row>
    <row r="10" spans="1:50" s="65" customFormat="1" ht="17.25" customHeight="1">
      <c r="A10" s="54">
        <v>2</v>
      </c>
      <c r="B10" s="55" t="s">
        <v>42</v>
      </c>
      <c r="C10" s="56"/>
      <c r="D10" s="56">
        <v>1</v>
      </c>
      <c r="E10" s="56">
        <v>9</v>
      </c>
      <c r="F10" s="120">
        <f t="shared" si="0"/>
        <v>10</v>
      </c>
      <c r="G10" s="120">
        <v>2</v>
      </c>
      <c r="H10" s="56">
        <v>22</v>
      </c>
      <c r="I10" s="56">
        <v>22</v>
      </c>
      <c r="J10" s="56">
        <v>17</v>
      </c>
      <c r="K10" s="56">
        <v>23</v>
      </c>
      <c r="L10" s="56">
        <v>22</v>
      </c>
      <c r="M10" s="56">
        <v>16</v>
      </c>
      <c r="N10" s="120">
        <f t="shared" si="1"/>
        <v>122</v>
      </c>
      <c r="O10" s="120">
        <v>6</v>
      </c>
      <c r="P10" s="56">
        <v>18</v>
      </c>
      <c r="Q10" s="56">
        <v>10</v>
      </c>
      <c r="R10" s="56">
        <v>19</v>
      </c>
      <c r="S10" s="120">
        <f t="shared" si="2"/>
        <v>47</v>
      </c>
      <c r="T10" s="120">
        <v>3</v>
      </c>
      <c r="U10" s="98">
        <f t="shared" si="3"/>
        <v>179</v>
      </c>
      <c r="V10" s="98">
        <f t="shared" si="4"/>
        <v>11</v>
      </c>
      <c r="W10" s="54">
        <v>1</v>
      </c>
      <c r="X10" s="54"/>
      <c r="Y10" s="54">
        <v>14</v>
      </c>
      <c r="Z10" s="104">
        <f t="shared" si="5"/>
        <v>15</v>
      </c>
      <c r="AA10" s="57">
        <v>1</v>
      </c>
      <c r="AB10" s="57">
        <v>1</v>
      </c>
      <c r="AC10" s="64">
        <v>14</v>
      </c>
      <c r="AD10" s="104">
        <f t="shared" si="6"/>
        <v>16</v>
      </c>
      <c r="AE10" s="54">
        <f t="shared" si="7"/>
        <v>0</v>
      </c>
      <c r="AF10" s="59">
        <f t="shared" si="7"/>
        <v>-1</v>
      </c>
      <c r="AG10" s="60">
        <f t="shared" si="7"/>
        <v>0</v>
      </c>
      <c r="AH10" s="104">
        <f t="shared" si="8"/>
        <v>-1</v>
      </c>
      <c r="AI10" s="61">
        <f t="shared" ref="AI10:AI36" si="12">AG10*100/AC10</f>
        <v>0</v>
      </c>
      <c r="AJ10" s="54"/>
      <c r="AK10" s="54"/>
      <c r="AL10" s="60"/>
      <c r="AM10" s="110"/>
      <c r="AN10" s="110"/>
      <c r="AO10" s="58"/>
      <c r="AP10" s="58"/>
      <c r="AQ10" s="60">
        <f t="shared" si="9"/>
        <v>0</v>
      </c>
      <c r="AR10" s="60">
        <f t="shared" si="9"/>
        <v>-1</v>
      </c>
      <c r="AS10" s="60">
        <f t="shared" si="10"/>
        <v>0</v>
      </c>
      <c r="AT10" s="114">
        <f t="shared" si="11"/>
        <v>-1</v>
      </c>
      <c r="AU10" s="61">
        <f t="shared" ref="AU10:AU36" si="13">AS10*100/AC10</f>
        <v>0</v>
      </c>
      <c r="AV10" s="62">
        <v>1</v>
      </c>
      <c r="AW10" s="63"/>
      <c r="AX10" s="63"/>
    </row>
    <row r="11" spans="1:50" s="65" customFormat="1" ht="17.25" customHeight="1">
      <c r="A11" s="54">
        <v>3</v>
      </c>
      <c r="B11" s="55" t="s">
        <v>43</v>
      </c>
      <c r="C11" s="56"/>
      <c r="D11" s="56"/>
      <c r="E11" s="56"/>
      <c r="F11" s="120">
        <f t="shared" si="0"/>
        <v>0</v>
      </c>
      <c r="G11" s="120">
        <v>0</v>
      </c>
      <c r="H11" s="56"/>
      <c r="I11" s="56">
        <v>4</v>
      </c>
      <c r="J11" s="56">
        <v>4</v>
      </c>
      <c r="K11" s="56">
        <v>3</v>
      </c>
      <c r="L11" s="56">
        <v>1</v>
      </c>
      <c r="M11" s="56">
        <v>2</v>
      </c>
      <c r="N11" s="120">
        <f t="shared" si="1"/>
        <v>14</v>
      </c>
      <c r="O11" s="120">
        <v>5</v>
      </c>
      <c r="P11" s="56"/>
      <c r="Q11" s="56"/>
      <c r="R11" s="56"/>
      <c r="S11" s="120">
        <f t="shared" si="2"/>
        <v>0</v>
      </c>
      <c r="T11" s="120">
        <v>0</v>
      </c>
      <c r="U11" s="98">
        <f t="shared" si="3"/>
        <v>14</v>
      </c>
      <c r="V11" s="98">
        <f t="shared" si="4"/>
        <v>5</v>
      </c>
      <c r="W11" s="54">
        <v>1</v>
      </c>
      <c r="X11" s="54"/>
      <c r="Y11" s="54">
        <v>4</v>
      </c>
      <c r="Z11" s="104">
        <f t="shared" si="5"/>
        <v>5</v>
      </c>
      <c r="AA11" s="57"/>
      <c r="AB11" s="57"/>
      <c r="AC11" s="58">
        <v>4</v>
      </c>
      <c r="AD11" s="104">
        <f t="shared" si="6"/>
        <v>4</v>
      </c>
      <c r="AE11" s="54">
        <f t="shared" si="7"/>
        <v>1</v>
      </c>
      <c r="AF11" s="59">
        <f t="shared" si="7"/>
        <v>0</v>
      </c>
      <c r="AG11" s="60">
        <f t="shared" si="7"/>
        <v>0</v>
      </c>
      <c r="AH11" s="104">
        <f t="shared" si="8"/>
        <v>1</v>
      </c>
      <c r="AI11" s="61">
        <f t="shared" si="12"/>
        <v>0</v>
      </c>
      <c r="AJ11" s="54"/>
      <c r="AK11" s="54"/>
      <c r="AL11" s="60"/>
      <c r="AM11" s="110"/>
      <c r="AN11" s="110"/>
      <c r="AO11" s="58"/>
      <c r="AP11" s="58"/>
      <c r="AQ11" s="60">
        <f t="shared" si="9"/>
        <v>1</v>
      </c>
      <c r="AR11" s="60">
        <f t="shared" si="9"/>
        <v>0</v>
      </c>
      <c r="AS11" s="60">
        <f t="shared" si="10"/>
        <v>0</v>
      </c>
      <c r="AT11" s="114">
        <f t="shared" si="11"/>
        <v>1</v>
      </c>
      <c r="AU11" s="61">
        <f t="shared" si="13"/>
        <v>0</v>
      </c>
      <c r="AV11" s="62"/>
      <c r="AW11" s="63"/>
      <c r="AX11" s="63"/>
    </row>
    <row r="12" spans="1:50" s="65" customFormat="1" ht="17.25" customHeight="1">
      <c r="A12" s="54">
        <v>4</v>
      </c>
      <c r="B12" s="55" t="s">
        <v>44</v>
      </c>
      <c r="C12" s="56">
        <v>6</v>
      </c>
      <c r="D12" s="56"/>
      <c r="E12" s="56">
        <v>8</v>
      </c>
      <c r="F12" s="120">
        <f t="shared" si="0"/>
        <v>14</v>
      </c>
      <c r="G12" s="120">
        <v>2</v>
      </c>
      <c r="H12" s="56">
        <v>15</v>
      </c>
      <c r="I12" s="56">
        <v>18</v>
      </c>
      <c r="J12" s="56">
        <v>20</v>
      </c>
      <c r="K12" s="56">
        <v>18</v>
      </c>
      <c r="L12" s="56">
        <v>22</v>
      </c>
      <c r="M12" s="56">
        <v>31</v>
      </c>
      <c r="N12" s="120">
        <f t="shared" si="1"/>
        <v>124</v>
      </c>
      <c r="O12" s="120">
        <v>6</v>
      </c>
      <c r="P12" s="56"/>
      <c r="Q12" s="56"/>
      <c r="R12" s="56"/>
      <c r="S12" s="120">
        <f t="shared" si="2"/>
        <v>0</v>
      </c>
      <c r="T12" s="120">
        <v>0</v>
      </c>
      <c r="U12" s="98">
        <f t="shared" si="3"/>
        <v>138</v>
      </c>
      <c r="V12" s="98">
        <f t="shared" si="4"/>
        <v>8</v>
      </c>
      <c r="W12" s="54">
        <v>1</v>
      </c>
      <c r="X12" s="54"/>
      <c r="Y12" s="54">
        <v>10</v>
      </c>
      <c r="Z12" s="104">
        <f t="shared" si="5"/>
        <v>11</v>
      </c>
      <c r="AA12" s="57">
        <v>1</v>
      </c>
      <c r="AB12" s="57">
        <v>1</v>
      </c>
      <c r="AC12" s="64">
        <v>10</v>
      </c>
      <c r="AD12" s="104">
        <f t="shared" si="6"/>
        <v>12</v>
      </c>
      <c r="AE12" s="54">
        <f t="shared" si="7"/>
        <v>0</v>
      </c>
      <c r="AF12" s="59">
        <f t="shared" si="7"/>
        <v>-1</v>
      </c>
      <c r="AG12" s="60">
        <f t="shared" si="7"/>
        <v>0</v>
      </c>
      <c r="AH12" s="104">
        <f t="shared" si="8"/>
        <v>-1</v>
      </c>
      <c r="AI12" s="61">
        <f t="shared" si="12"/>
        <v>0</v>
      </c>
      <c r="AJ12" s="54"/>
      <c r="AK12" s="54"/>
      <c r="AL12" s="60"/>
      <c r="AM12" s="110"/>
      <c r="AN12" s="110"/>
      <c r="AO12" s="58"/>
      <c r="AP12" s="58"/>
      <c r="AQ12" s="60">
        <f t="shared" si="9"/>
        <v>0</v>
      </c>
      <c r="AR12" s="60">
        <f t="shared" si="9"/>
        <v>-1</v>
      </c>
      <c r="AS12" s="60">
        <f t="shared" si="10"/>
        <v>0</v>
      </c>
      <c r="AT12" s="114">
        <f t="shared" si="11"/>
        <v>-1</v>
      </c>
      <c r="AU12" s="61">
        <f t="shared" si="13"/>
        <v>0</v>
      </c>
      <c r="AV12" s="63"/>
      <c r="AW12" s="63"/>
      <c r="AX12" s="63"/>
    </row>
    <row r="13" spans="1:50" s="65" customFormat="1" ht="17.25" customHeight="1">
      <c r="A13" s="54">
        <v>5</v>
      </c>
      <c r="B13" s="55" t="s">
        <v>45</v>
      </c>
      <c r="C13" s="56"/>
      <c r="D13" s="56">
        <v>4</v>
      </c>
      <c r="E13" s="56">
        <v>13</v>
      </c>
      <c r="F13" s="120">
        <f t="shared" si="0"/>
        <v>17</v>
      </c>
      <c r="G13" s="120">
        <v>2</v>
      </c>
      <c r="H13" s="56">
        <v>17</v>
      </c>
      <c r="I13" s="56">
        <v>16</v>
      </c>
      <c r="J13" s="56">
        <v>18</v>
      </c>
      <c r="K13" s="56">
        <v>26</v>
      </c>
      <c r="L13" s="56">
        <v>28</v>
      </c>
      <c r="M13" s="56">
        <v>31</v>
      </c>
      <c r="N13" s="120">
        <f t="shared" si="1"/>
        <v>136</v>
      </c>
      <c r="O13" s="120">
        <v>6</v>
      </c>
      <c r="P13" s="56">
        <v>33</v>
      </c>
      <c r="Q13" s="56">
        <v>25</v>
      </c>
      <c r="R13" s="56">
        <v>16</v>
      </c>
      <c r="S13" s="120">
        <f t="shared" si="2"/>
        <v>74</v>
      </c>
      <c r="T13" s="120">
        <v>3</v>
      </c>
      <c r="U13" s="98">
        <f t="shared" si="3"/>
        <v>227</v>
      </c>
      <c r="V13" s="98">
        <f t="shared" si="4"/>
        <v>11</v>
      </c>
      <c r="W13" s="54">
        <v>1</v>
      </c>
      <c r="X13" s="54">
        <v>1</v>
      </c>
      <c r="Y13" s="54">
        <v>14</v>
      </c>
      <c r="Z13" s="104">
        <f t="shared" si="5"/>
        <v>16</v>
      </c>
      <c r="AA13" s="57">
        <v>1</v>
      </c>
      <c r="AB13" s="57">
        <v>1</v>
      </c>
      <c r="AC13" s="64">
        <v>14</v>
      </c>
      <c r="AD13" s="104">
        <f t="shared" si="6"/>
        <v>16</v>
      </c>
      <c r="AE13" s="54">
        <f t="shared" si="7"/>
        <v>0</v>
      </c>
      <c r="AF13" s="59">
        <f t="shared" si="7"/>
        <v>0</v>
      </c>
      <c r="AG13" s="60">
        <f t="shared" si="7"/>
        <v>0</v>
      </c>
      <c r="AH13" s="104">
        <f t="shared" si="8"/>
        <v>0</v>
      </c>
      <c r="AI13" s="61">
        <f t="shared" si="12"/>
        <v>0</v>
      </c>
      <c r="AJ13" s="54"/>
      <c r="AK13" s="54"/>
      <c r="AL13" s="60"/>
      <c r="AM13" s="95"/>
      <c r="AN13" s="110"/>
      <c r="AO13" s="58"/>
      <c r="AP13" s="58"/>
      <c r="AQ13" s="60">
        <f t="shared" si="9"/>
        <v>0</v>
      </c>
      <c r="AR13" s="60">
        <f t="shared" si="9"/>
        <v>0</v>
      </c>
      <c r="AS13" s="60">
        <f t="shared" si="10"/>
        <v>0</v>
      </c>
      <c r="AT13" s="114">
        <f t="shared" si="11"/>
        <v>0</v>
      </c>
      <c r="AU13" s="61">
        <f t="shared" si="13"/>
        <v>0</v>
      </c>
      <c r="AV13" s="62"/>
      <c r="AW13" s="63"/>
      <c r="AX13" s="63"/>
    </row>
    <row r="14" spans="1:50" s="65" customFormat="1" ht="17.25" customHeight="1">
      <c r="A14" s="54">
        <v>6</v>
      </c>
      <c r="B14" s="55" t="s">
        <v>46</v>
      </c>
      <c r="C14" s="56"/>
      <c r="D14" s="56">
        <v>1</v>
      </c>
      <c r="E14" s="56">
        <v>7</v>
      </c>
      <c r="F14" s="120">
        <f t="shared" si="0"/>
        <v>8</v>
      </c>
      <c r="G14" s="120">
        <v>2</v>
      </c>
      <c r="H14" s="56">
        <v>19</v>
      </c>
      <c r="I14" s="56">
        <v>18</v>
      </c>
      <c r="J14" s="56">
        <v>26</v>
      </c>
      <c r="K14" s="56">
        <v>23</v>
      </c>
      <c r="L14" s="56">
        <v>25</v>
      </c>
      <c r="M14" s="56">
        <v>28</v>
      </c>
      <c r="N14" s="120">
        <f t="shared" si="1"/>
        <v>139</v>
      </c>
      <c r="O14" s="120">
        <v>6</v>
      </c>
      <c r="P14" s="56"/>
      <c r="Q14" s="56"/>
      <c r="R14" s="56"/>
      <c r="S14" s="120">
        <f t="shared" si="2"/>
        <v>0</v>
      </c>
      <c r="T14" s="120">
        <v>0</v>
      </c>
      <c r="U14" s="98">
        <f t="shared" si="3"/>
        <v>147</v>
      </c>
      <c r="V14" s="98">
        <f t="shared" si="4"/>
        <v>8</v>
      </c>
      <c r="W14" s="54">
        <v>1</v>
      </c>
      <c r="X14" s="54"/>
      <c r="Y14" s="54">
        <v>10</v>
      </c>
      <c r="Z14" s="104">
        <f t="shared" si="5"/>
        <v>11</v>
      </c>
      <c r="AA14" s="57">
        <v>1</v>
      </c>
      <c r="AB14" s="57">
        <v>1</v>
      </c>
      <c r="AC14" s="64">
        <v>10</v>
      </c>
      <c r="AD14" s="104">
        <f t="shared" si="6"/>
        <v>12</v>
      </c>
      <c r="AE14" s="54">
        <f t="shared" si="7"/>
        <v>0</v>
      </c>
      <c r="AF14" s="59">
        <f t="shared" si="7"/>
        <v>-1</v>
      </c>
      <c r="AG14" s="60">
        <f t="shared" si="7"/>
        <v>0</v>
      </c>
      <c r="AH14" s="104">
        <f t="shared" si="8"/>
        <v>-1</v>
      </c>
      <c r="AI14" s="61">
        <f t="shared" si="12"/>
        <v>0</v>
      </c>
      <c r="AJ14" s="54"/>
      <c r="AK14" s="54"/>
      <c r="AL14" s="60"/>
      <c r="AM14" s="110"/>
      <c r="AN14" s="110"/>
      <c r="AO14" s="58"/>
      <c r="AP14" s="58"/>
      <c r="AQ14" s="60">
        <f t="shared" si="9"/>
        <v>0</v>
      </c>
      <c r="AR14" s="60">
        <f t="shared" si="9"/>
        <v>-1</v>
      </c>
      <c r="AS14" s="60">
        <f t="shared" si="10"/>
        <v>0</v>
      </c>
      <c r="AT14" s="114">
        <f t="shared" si="11"/>
        <v>-1</v>
      </c>
      <c r="AU14" s="61">
        <f t="shared" si="13"/>
        <v>0</v>
      </c>
      <c r="AV14" s="63"/>
      <c r="AW14" s="63"/>
      <c r="AX14" s="63"/>
    </row>
    <row r="15" spans="1:50" s="65" customFormat="1" ht="17.25" customHeight="1">
      <c r="A15" s="54">
        <v>7</v>
      </c>
      <c r="B15" s="55" t="s">
        <v>47</v>
      </c>
      <c r="C15" s="56">
        <v>12</v>
      </c>
      <c r="D15" s="56">
        <v>6</v>
      </c>
      <c r="E15" s="56">
        <v>10</v>
      </c>
      <c r="F15" s="120">
        <f t="shared" si="0"/>
        <v>28</v>
      </c>
      <c r="G15" s="120">
        <v>3</v>
      </c>
      <c r="H15" s="56">
        <v>10</v>
      </c>
      <c r="I15" s="56">
        <v>12</v>
      </c>
      <c r="J15" s="56">
        <v>8</v>
      </c>
      <c r="K15" s="56">
        <v>14</v>
      </c>
      <c r="L15" s="56">
        <v>23</v>
      </c>
      <c r="M15" s="56">
        <v>17</v>
      </c>
      <c r="N15" s="120">
        <f t="shared" si="1"/>
        <v>84</v>
      </c>
      <c r="O15" s="120">
        <v>6</v>
      </c>
      <c r="P15" s="56">
        <v>9</v>
      </c>
      <c r="Q15" s="56">
        <v>8</v>
      </c>
      <c r="R15" s="56">
        <v>6</v>
      </c>
      <c r="S15" s="120">
        <f t="shared" si="2"/>
        <v>23</v>
      </c>
      <c r="T15" s="120">
        <v>3</v>
      </c>
      <c r="U15" s="98">
        <f t="shared" si="3"/>
        <v>135</v>
      </c>
      <c r="V15" s="98">
        <f t="shared" si="4"/>
        <v>12</v>
      </c>
      <c r="W15" s="54">
        <v>1</v>
      </c>
      <c r="X15" s="54"/>
      <c r="Y15" s="54">
        <v>15</v>
      </c>
      <c r="Z15" s="104">
        <f t="shared" si="5"/>
        <v>16</v>
      </c>
      <c r="AA15" s="57">
        <v>1</v>
      </c>
      <c r="AB15" s="57">
        <v>1</v>
      </c>
      <c r="AC15" s="64">
        <v>15</v>
      </c>
      <c r="AD15" s="104">
        <f t="shared" si="6"/>
        <v>17</v>
      </c>
      <c r="AE15" s="54">
        <f t="shared" si="7"/>
        <v>0</v>
      </c>
      <c r="AF15" s="59">
        <f t="shared" si="7"/>
        <v>-1</v>
      </c>
      <c r="AG15" s="60">
        <f t="shared" si="7"/>
        <v>0</v>
      </c>
      <c r="AH15" s="104">
        <f t="shared" si="8"/>
        <v>-1</v>
      </c>
      <c r="AI15" s="61">
        <f t="shared" si="12"/>
        <v>0</v>
      </c>
      <c r="AJ15" s="54"/>
      <c r="AK15" s="54">
        <v>1</v>
      </c>
      <c r="AL15" s="60"/>
      <c r="AM15" s="110"/>
      <c r="AN15" s="110"/>
      <c r="AO15" s="58"/>
      <c r="AP15" s="58"/>
      <c r="AQ15" s="60">
        <f t="shared" si="9"/>
        <v>0</v>
      </c>
      <c r="AR15" s="60">
        <f t="shared" si="9"/>
        <v>-1</v>
      </c>
      <c r="AS15" s="60">
        <f t="shared" si="10"/>
        <v>1</v>
      </c>
      <c r="AT15" s="114">
        <f t="shared" si="11"/>
        <v>0</v>
      </c>
      <c r="AU15" s="61">
        <f t="shared" si="13"/>
        <v>6.666666666666667</v>
      </c>
      <c r="AV15" s="62"/>
      <c r="AW15" s="63">
        <v>1</v>
      </c>
      <c r="AX15" s="63"/>
    </row>
    <row r="16" spans="1:50" s="65" customFormat="1" ht="17.25" customHeight="1">
      <c r="A16" s="54">
        <v>8</v>
      </c>
      <c r="B16" s="55" t="s">
        <v>48</v>
      </c>
      <c r="C16" s="56">
        <v>11</v>
      </c>
      <c r="D16" s="56">
        <v>15</v>
      </c>
      <c r="E16" s="56">
        <v>9</v>
      </c>
      <c r="F16" s="120">
        <f t="shared" si="0"/>
        <v>35</v>
      </c>
      <c r="G16" s="120">
        <v>3</v>
      </c>
      <c r="H16" s="56">
        <v>10</v>
      </c>
      <c r="I16" s="56">
        <v>13</v>
      </c>
      <c r="J16" s="56">
        <v>22</v>
      </c>
      <c r="K16" s="56">
        <v>12</v>
      </c>
      <c r="L16" s="56">
        <v>3</v>
      </c>
      <c r="M16" s="56">
        <v>8</v>
      </c>
      <c r="N16" s="120">
        <f t="shared" si="1"/>
        <v>68</v>
      </c>
      <c r="O16" s="120">
        <v>6</v>
      </c>
      <c r="P16" s="56"/>
      <c r="Q16" s="56"/>
      <c r="R16" s="56"/>
      <c r="S16" s="120">
        <f t="shared" si="2"/>
        <v>0</v>
      </c>
      <c r="T16" s="120">
        <v>0</v>
      </c>
      <c r="U16" s="98">
        <f t="shared" si="3"/>
        <v>103</v>
      </c>
      <c r="V16" s="98">
        <f t="shared" si="4"/>
        <v>9</v>
      </c>
      <c r="W16" s="54"/>
      <c r="X16" s="54"/>
      <c r="Y16" s="54">
        <v>7</v>
      </c>
      <c r="Z16" s="104">
        <f t="shared" si="5"/>
        <v>7</v>
      </c>
      <c r="AA16" s="57">
        <v>1</v>
      </c>
      <c r="AB16" s="57"/>
      <c r="AC16" s="58">
        <v>8</v>
      </c>
      <c r="AD16" s="104">
        <f t="shared" si="6"/>
        <v>9</v>
      </c>
      <c r="AE16" s="54">
        <f t="shared" si="7"/>
        <v>-1</v>
      </c>
      <c r="AF16" s="59">
        <f t="shared" si="7"/>
        <v>0</v>
      </c>
      <c r="AG16" s="60">
        <f t="shared" si="7"/>
        <v>-1</v>
      </c>
      <c r="AH16" s="104">
        <f t="shared" si="8"/>
        <v>-2</v>
      </c>
      <c r="AI16" s="61">
        <f t="shared" si="12"/>
        <v>-12.5</v>
      </c>
      <c r="AJ16" s="54">
        <v>2</v>
      </c>
      <c r="AK16" s="54"/>
      <c r="AL16" s="60"/>
      <c r="AM16" s="110"/>
      <c r="AN16" s="110"/>
      <c r="AO16" s="58"/>
      <c r="AP16" s="58"/>
      <c r="AQ16" s="60">
        <f t="shared" si="9"/>
        <v>-1</v>
      </c>
      <c r="AR16" s="60">
        <f t="shared" si="9"/>
        <v>0</v>
      </c>
      <c r="AS16" s="60">
        <f t="shared" si="10"/>
        <v>1</v>
      </c>
      <c r="AT16" s="114">
        <f t="shared" si="11"/>
        <v>0</v>
      </c>
      <c r="AU16" s="61">
        <f t="shared" si="13"/>
        <v>12.5</v>
      </c>
      <c r="AV16" s="62"/>
      <c r="AW16" s="63"/>
      <c r="AX16" s="63"/>
    </row>
    <row r="17" spans="1:50" s="65" customFormat="1" ht="17.25" customHeight="1">
      <c r="A17" s="54">
        <v>9</v>
      </c>
      <c r="B17" s="55" t="s">
        <v>49</v>
      </c>
      <c r="C17" s="56"/>
      <c r="D17" s="56">
        <v>11</v>
      </c>
      <c r="E17" s="56">
        <v>14</v>
      </c>
      <c r="F17" s="120">
        <f t="shared" si="0"/>
        <v>25</v>
      </c>
      <c r="G17" s="120">
        <v>2</v>
      </c>
      <c r="H17" s="56">
        <v>7</v>
      </c>
      <c r="I17" s="56">
        <v>10</v>
      </c>
      <c r="J17" s="56">
        <v>11</v>
      </c>
      <c r="K17" s="56">
        <v>12</v>
      </c>
      <c r="L17" s="56">
        <v>16</v>
      </c>
      <c r="M17" s="56">
        <v>19</v>
      </c>
      <c r="N17" s="120">
        <f t="shared" si="1"/>
        <v>75</v>
      </c>
      <c r="O17" s="120">
        <v>6</v>
      </c>
      <c r="P17" s="56"/>
      <c r="Q17" s="56"/>
      <c r="R17" s="56"/>
      <c r="S17" s="120">
        <f t="shared" si="2"/>
        <v>0</v>
      </c>
      <c r="T17" s="120">
        <v>0</v>
      </c>
      <c r="U17" s="98">
        <f t="shared" si="3"/>
        <v>100</v>
      </c>
      <c r="V17" s="98">
        <f t="shared" si="4"/>
        <v>8</v>
      </c>
      <c r="W17" s="54">
        <v>1</v>
      </c>
      <c r="X17" s="54"/>
      <c r="Y17" s="54">
        <v>10</v>
      </c>
      <c r="Z17" s="104">
        <f t="shared" si="5"/>
        <v>11</v>
      </c>
      <c r="AA17" s="57">
        <v>1</v>
      </c>
      <c r="AB17" s="57"/>
      <c r="AC17" s="64">
        <v>8</v>
      </c>
      <c r="AD17" s="104">
        <f t="shared" si="6"/>
        <v>9</v>
      </c>
      <c r="AE17" s="54">
        <f t="shared" si="7"/>
        <v>0</v>
      </c>
      <c r="AF17" s="59">
        <f t="shared" si="7"/>
        <v>0</v>
      </c>
      <c r="AG17" s="60">
        <f t="shared" si="7"/>
        <v>2</v>
      </c>
      <c r="AH17" s="104">
        <f t="shared" si="8"/>
        <v>2</v>
      </c>
      <c r="AI17" s="61">
        <f t="shared" si="12"/>
        <v>25</v>
      </c>
      <c r="AJ17" s="54"/>
      <c r="AK17" s="54"/>
      <c r="AL17" s="60"/>
      <c r="AM17" s="110"/>
      <c r="AN17" s="110"/>
      <c r="AO17" s="58"/>
      <c r="AP17" s="58"/>
      <c r="AQ17" s="60">
        <f t="shared" si="9"/>
        <v>0</v>
      </c>
      <c r="AR17" s="60">
        <f t="shared" si="9"/>
        <v>0</v>
      </c>
      <c r="AS17" s="60">
        <f t="shared" si="10"/>
        <v>2</v>
      </c>
      <c r="AT17" s="114">
        <f t="shared" si="11"/>
        <v>2</v>
      </c>
      <c r="AU17" s="61">
        <f t="shared" si="13"/>
        <v>25</v>
      </c>
      <c r="AV17" s="62"/>
      <c r="AW17" s="63">
        <v>1</v>
      </c>
      <c r="AX17" s="63"/>
    </row>
    <row r="18" spans="1:50" s="65" customFormat="1" ht="17.25" customHeight="1">
      <c r="A18" s="54">
        <v>10</v>
      </c>
      <c r="B18" s="55" t="s">
        <v>50</v>
      </c>
      <c r="C18" s="56">
        <v>8</v>
      </c>
      <c r="D18" s="56">
        <v>7</v>
      </c>
      <c r="E18" s="56">
        <v>15</v>
      </c>
      <c r="F18" s="120">
        <f t="shared" si="0"/>
        <v>30</v>
      </c>
      <c r="G18" s="120">
        <v>3</v>
      </c>
      <c r="H18" s="56">
        <v>14</v>
      </c>
      <c r="I18" s="56">
        <v>19</v>
      </c>
      <c r="J18" s="56">
        <v>26</v>
      </c>
      <c r="K18" s="56">
        <v>24</v>
      </c>
      <c r="L18" s="56">
        <v>19</v>
      </c>
      <c r="M18" s="56">
        <v>20</v>
      </c>
      <c r="N18" s="120">
        <f t="shared" si="1"/>
        <v>122</v>
      </c>
      <c r="O18" s="120">
        <v>6</v>
      </c>
      <c r="P18" s="56">
        <v>23</v>
      </c>
      <c r="Q18" s="56">
        <v>14</v>
      </c>
      <c r="R18" s="56">
        <v>14</v>
      </c>
      <c r="S18" s="120">
        <f t="shared" si="2"/>
        <v>51</v>
      </c>
      <c r="T18" s="120">
        <v>3</v>
      </c>
      <c r="U18" s="98">
        <f t="shared" si="3"/>
        <v>203</v>
      </c>
      <c r="V18" s="98">
        <f t="shared" si="4"/>
        <v>12</v>
      </c>
      <c r="W18" s="54">
        <v>1</v>
      </c>
      <c r="X18" s="54"/>
      <c r="Y18" s="54">
        <v>15</v>
      </c>
      <c r="Z18" s="104">
        <f t="shared" si="5"/>
        <v>16</v>
      </c>
      <c r="AA18" s="57">
        <v>1</v>
      </c>
      <c r="AB18" s="57">
        <v>1</v>
      </c>
      <c r="AC18" s="64">
        <v>15</v>
      </c>
      <c r="AD18" s="104">
        <f t="shared" si="6"/>
        <v>17</v>
      </c>
      <c r="AE18" s="54">
        <f t="shared" si="7"/>
        <v>0</v>
      </c>
      <c r="AF18" s="59">
        <f t="shared" si="7"/>
        <v>-1</v>
      </c>
      <c r="AG18" s="60">
        <f t="shared" si="7"/>
        <v>0</v>
      </c>
      <c r="AH18" s="104">
        <f t="shared" si="8"/>
        <v>-1</v>
      </c>
      <c r="AI18" s="61">
        <f t="shared" si="12"/>
        <v>0</v>
      </c>
      <c r="AJ18" s="54"/>
      <c r="AK18" s="54">
        <v>1</v>
      </c>
      <c r="AL18" s="60"/>
      <c r="AM18" s="110"/>
      <c r="AN18" s="110"/>
      <c r="AO18" s="58"/>
      <c r="AP18" s="58"/>
      <c r="AQ18" s="60">
        <f t="shared" si="9"/>
        <v>0</v>
      </c>
      <c r="AR18" s="60">
        <f t="shared" si="9"/>
        <v>-1</v>
      </c>
      <c r="AS18" s="60">
        <f t="shared" si="10"/>
        <v>1</v>
      </c>
      <c r="AT18" s="114">
        <f t="shared" si="11"/>
        <v>0</v>
      </c>
      <c r="AU18" s="61">
        <f t="shared" si="13"/>
        <v>6.666666666666667</v>
      </c>
      <c r="AV18" s="62"/>
      <c r="AW18" s="63"/>
      <c r="AX18" s="63"/>
    </row>
    <row r="19" spans="1:50" s="65" customFormat="1" ht="17.25" customHeight="1">
      <c r="A19" s="54">
        <v>11</v>
      </c>
      <c r="B19" s="55" t="s">
        <v>51</v>
      </c>
      <c r="C19" s="56">
        <v>3</v>
      </c>
      <c r="D19" s="56"/>
      <c r="E19" s="56">
        <v>9</v>
      </c>
      <c r="F19" s="120">
        <f t="shared" si="0"/>
        <v>12</v>
      </c>
      <c r="G19" s="120">
        <v>2</v>
      </c>
      <c r="H19" s="56">
        <v>5</v>
      </c>
      <c r="I19" s="56">
        <v>10</v>
      </c>
      <c r="J19" s="56">
        <v>6</v>
      </c>
      <c r="K19" s="56">
        <v>11</v>
      </c>
      <c r="L19" s="56">
        <v>8</v>
      </c>
      <c r="M19" s="56">
        <v>7</v>
      </c>
      <c r="N19" s="120">
        <f t="shared" si="1"/>
        <v>47</v>
      </c>
      <c r="O19" s="120">
        <v>6</v>
      </c>
      <c r="P19" s="56"/>
      <c r="Q19" s="56"/>
      <c r="R19" s="56"/>
      <c r="S19" s="120">
        <f t="shared" si="2"/>
        <v>0</v>
      </c>
      <c r="T19" s="120">
        <v>0</v>
      </c>
      <c r="U19" s="98">
        <f t="shared" si="3"/>
        <v>59</v>
      </c>
      <c r="V19" s="98">
        <f t="shared" si="4"/>
        <v>8</v>
      </c>
      <c r="W19" s="54">
        <v>1</v>
      </c>
      <c r="X19" s="54"/>
      <c r="Y19" s="54">
        <v>5</v>
      </c>
      <c r="Z19" s="104">
        <f t="shared" si="5"/>
        <v>6</v>
      </c>
      <c r="AA19" s="57">
        <v>1</v>
      </c>
      <c r="AB19" s="57"/>
      <c r="AC19" s="58">
        <v>6</v>
      </c>
      <c r="AD19" s="104">
        <f t="shared" si="6"/>
        <v>7</v>
      </c>
      <c r="AE19" s="54">
        <f t="shared" si="7"/>
        <v>0</v>
      </c>
      <c r="AF19" s="59">
        <f t="shared" si="7"/>
        <v>0</v>
      </c>
      <c r="AG19" s="60">
        <f t="shared" si="7"/>
        <v>-1</v>
      </c>
      <c r="AH19" s="104">
        <f t="shared" si="8"/>
        <v>-1</v>
      </c>
      <c r="AI19" s="61">
        <f t="shared" si="12"/>
        <v>-16.666666666666668</v>
      </c>
      <c r="AJ19" s="54">
        <v>1</v>
      </c>
      <c r="AK19" s="54"/>
      <c r="AL19" s="60">
        <v>1</v>
      </c>
      <c r="AM19" s="110"/>
      <c r="AN19" s="110"/>
      <c r="AO19" s="58"/>
      <c r="AP19" s="58"/>
      <c r="AQ19" s="60">
        <f t="shared" si="9"/>
        <v>0</v>
      </c>
      <c r="AR19" s="60">
        <f t="shared" si="9"/>
        <v>0</v>
      </c>
      <c r="AS19" s="60">
        <f t="shared" si="10"/>
        <v>1</v>
      </c>
      <c r="AT19" s="114">
        <f t="shared" si="11"/>
        <v>1</v>
      </c>
      <c r="AU19" s="61">
        <f t="shared" si="13"/>
        <v>16.666666666666668</v>
      </c>
      <c r="AV19" s="62"/>
      <c r="AW19" s="63"/>
      <c r="AX19" s="63"/>
    </row>
    <row r="20" spans="1:50" s="65" customFormat="1" ht="17.25" customHeight="1">
      <c r="A20" s="54">
        <v>12</v>
      </c>
      <c r="B20" s="55" t="s">
        <v>52</v>
      </c>
      <c r="C20" s="56"/>
      <c r="D20" s="56">
        <v>1</v>
      </c>
      <c r="E20" s="56"/>
      <c r="F20" s="120">
        <f t="shared" si="0"/>
        <v>1</v>
      </c>
      <c r="G20" s="120">
        <v>1</v>
      </c>
      <c r="H20" s="56"/>
      <c r="I20" s="56">
        <v>1</v>
      </c>
      <c r="J20" s="56">
        <v>4</v>
      </c>
      <c r="K20" s="56"/>
      <c r="L20" s="56"/>
      <c r="M20" s="56"/>
      <c r="N20" s="120">
        <f t="shared" si="1"/>
        <v>5</v>
      </c>
      <c r="O20" s="120">
        <v>2</v>
      </c>
      <c r="P20" s="56"/>
      <c r="Q20" s="56"/>
      <c r="R20" s="56"/>
      <c r="S20" s="120">
        <f t="shared" si="2"/>
        <v>0</v>
      </c>
      <c r="T20" s="120">
        <v>0</v>
      </c>
      <c r="U20" s="98">
        <f t="shared" si="3"/>
        <v>6</v>
      </c>
      <c r="V20" s="98">
        <f t="shared" si="4"/>
        <v>3</v>
      </c>
      <c r="W20" s="54">
        <v>1</v>
      </c>
      <c r="X20" s="54"/>
      <c r="Y20" s="54">
        <v>2</v>
      </c>
      <c r="Z20" s="104">
        <f t="shared" si="5"/>
        <v>3</v>
      </c>
      <c r="AA20" s="57"/>
      <c r="AB20" s="57"/>
      <c r="AC20" s="58">
        <v>4</v>
      </c>
      <c r="AD20" s="104">
        <f t="shared" si="6"/>
        <v>4</v>
      </c>
      <c r="AE20" s="54">
        <f t="shared" si="7"/>
        <v>1</v>
      </c>
      <c r="AF20" s="59">
        <f t="shared" si="7"/>
        <v>0</v>
      </c>
      <c r="AG20" s="60">
        <f t="shared" si="7"/>
        <v>-2</v>
      </c>
      <c r="AH20" s="104">
        <f t="shared" si="8"/>
        <v>-1</v>
      </c>
      <c r="AI20" s="61">
        <f t="shared" si="12"/>
        <v>-50</v>
      </c>
      <c r="AJ20" s="54"/>
      <c r="AK20" s="54">
        <v>1</v>
      </c>
      <c r="AL20" s="60"/>
      <c r="AM20" s="110"/>
      <c r="AN20" s="110"/>
      <c r="AO20" s="58"/>
      <c r="AP20" s="58"/>
      <c r="AQ20" s="60">
        <f t="shared" si="9"/>
        <v>1</v>
      </c>
      <c r="AR20" s="60">
        <f t="shared" si="9"/>
        <v>0</v>
      </c>
      <c r="AS20" s="60">
        <f t="shared" si="10"/>
        <v>-1</v>
      </c>
      <c r="AT20" s="114">
        <f t="shared" si="11"/>
        <v>0</v>
      </c>
      <c r="AU20" s="61">
        <f t="shared" si="13"/>
        <v>-25</v>
      </c>
      <c r="AV20" s="62"/>
      <c r="AW20" s="63"/>
      <c r="AX20" s="63"/>
    </row>
    <row r="21" spans="1:50" s="65" customFormat="1" ht="17.25" customHeight="1">
      <c r="A21" s="54">
        <v>13</v>
      </c>
      <c r="B21" s="55" t="s">
        <v>53</v>
      </c>
      <c r="C21" s="56">
        <v>6</v>
      </c>
      <c r="D21" s="56">
        <v>19</v>
      </c>
      <c r="E21" s="56">
        <v>16</v>
      </c>
      <c r="F21" s="120">
        <f t="shared" si="0"/>
        <v>41</v>
      </c>
      <c r="G21" s="120">
        <v>3</v>
      </c>
      <c r="H21" s="56">
        <v>46</v>
      </c>
      <c r="I21" s="56">
        <v>42</v>
      </c>
      <c r="J21" s="56">
        <v>55</v>
      </c>
      <c r="K21" s="56">
        <v>43</v>
      </c>
      <c r="L21" s="56">
        <v>59</v>
      </c>
      <c r="M21" s="56">
        <v>65</v>
      </c>
      <c r="N21" s="120">
        <f t="shared" si="1"/>
        <v>310</v>
      </c>
      <c r="O21" s="120">
        <v>12</v>
      </c>
      <c r="P21" s="56"/>
      <c r="Q21" s="56"/>
      <c r="R21" s="56"/>
      <c r="S21" s="120">
        <f t="shared" si="2"/>
        <v>0</v>
      </c>
      <c r="T21" s="120">
        <v>0</v>
      </c>
      <c r="U21" s="98">
        <f t="shared" si="3"/>
        <v>351</v>
      </c>
      <c r="V21" s="98">
        <f t="shared" si="4"/>
        <v>15</v>
      </c>
      <c r="W21" s="54">
        <v>1</v>
      </c>
      <c r="X21" s="54">
        <v>1</v>
      </c>
      <c r="Y21" s="54">
        <v>17</v>
      </c>
      <c r="Z21" s="104">
        <f t="shared" si="5"/>
        <v>19</v>
      </c>
      <c r="AA21" s="57">
        <v>1</v>
      </c>
      <c r="AB21" s="57">
        <v>1</v>
      </c>
      <c r="AC21" s="64">
        <v>18</v>
      </c>
      <c r="AD21" s="104">
        <f t="shared" si="6"/>
        <v>20</v>
      </c>
      <c r="AE21" s="54">
        <f t="shared" si="7"/>
        <v>0</v>
      </c>
      <c r="AF21" s="59">
        <f t="shared" si="7"/>
        <v>0</v>
      </c>
      <c r="AG21" s="60">
        <f t="shared" si="7"/>
        <v>-1</v>
      </c>
      <c r="AH21" s="104">
        <f t="shared" si="8"/>
        <v>-1</v>
      </c>
      <c r="AI21" s="61">
        <f t="shared" si="12"/>
        <v>-5.5555555555555554</v>
      </c>
      <c r="AJ21" s="54"/>
      <c r="AK21" s="54"/>
      <c r="AL21" s="60"/>
      <c r="AM21" s="110"/>
      <c r="AN21" s="110"/>
      <c r="AO21" s="58"/>
      <c r="AP21" s="58"/>
      <c r="AQ21" s="60">
        <f t="shared" si="9"/>
        <v>0</v>
      </c>
      <c r="AR21" s="60">
        <f t="shared" si="9"/>
        <v>0</v>
      </c>
      <c r="AS21" s="60">
        <f t="shared" si="10"/>
        <v>-1</v>
      </c>
      <c r="AT21" s="114">
        <f t="shared" si="11"/>
        <v>-1</v>
      </c>
      <c r="AU21" s="61">
        <f t="shared" si="13"/>
        <v>-5.5555555555555554</v>
      </c>
      <c r="AV21" s="62"/>
      <c r="AW21" s="63"/>
      <c r="AX21" s="63"/>
    </row>
    <row r="22" spans="1:50" s="65" customFormat="1" ht="17.25" customHeight="1">
      <c r="A22" s="54">
        <v>14</v>
      </c>
      <c r="B22" s="55" t="s">
        <v>54</v>
      </c>
      <c r="C22" s="56">
        <v>3</v>
      </c>
      <c r="D22" s="56">
        <v>4</v>
      </c>
      <c r="E22" s="56">
        <v>2</v>
      </c>
      <c r="F22" s="120">
        <f t="shared" si="0"/>
        <v>9</v>
      </c>
      <c r="G22" s="120">
        <v>3</v>
      </c>
      <c r="H22" s="56">
        <v>8</v>
      </c>
      <c r="I22" s="56">
        <v>2</v>
      </c>
      <c r="J22" s="56">
        <v>12</v>
      </c>
      <c r="K22" s="56">
        <v>8</v>
      </c>
      <c r="L22" s="56">
        <v>11</v>
      </c>
      <c r="M22" s="56">
        <v>4</v>
      </c>
      <c r="N22" s="120">
        <f t="shared" si="1"/>
        <v>45</v>
      </c>
      <c r="O22" s="120">
        <v>6</v>
      </c>
      <c r="P22" s="56"/>
      <c r="Q22" s="56"/>
      <c r="R22" s="56"/>
      <c r="S22" s="120">
        <f t="shared" si="2"/>
        <v>0</v>
      </c>
      <c r="T22" s="120">
        <v>0</v>
      </c>
      <c r="U22" s="98">
        <f t="shared" si="3"/>
        <v>54</v>
      </c>
      <c r="V22" s="98">
        <f t="shared" si="4"/>
        <v>9</v>
      </c>
      <c r="W22" s="54">
        <v>1</v>
      </c>
      <c r="X22" s="54"/>
      <c r="Y22" s="54">
        <v>5</v>
      </c>
      <c r="Z22" s="104">
        <f t="shared" si="5"/>
        <v>6</v>
      </c>
      <c r="AA22" s="57">
        <v>1</v>
      </c>
      <c r="AB22" s="57"/>
      <c r="AC22" s="58">
        <v>6</v>
      </c>
      <c r="AD22" s="104">
        <f t="shared" si="6"/>
        <v>7</v>
      </c>
      <c r="AE22" s="54">
        <f t="shared" si="7"/>
        <v>0</v>
      </c>
      <c r="AF22" s="59">
        <f t="shared" si="7"/>
        <v>0</v>
      </c>
      <c r="AG22" s="60">
        <f t="shared" si="7"/>
        <v>-1</v>
      </c>
      <c r="AH22" s="104">
        <f t="shared" si="8"/>
        <v>-1</v>
      </c>
      <c r="AI22" s="61">
        <f t="shared" si="12"/>
        <v>-16.666666666666668</v>
      </c>
      <c r="AJ22" s="54">
        <v>1</v>
      </c>
      <c r="AK22" s="54"/>
      <c r="AL22" s="60"/>
      <c r="AM22" s="110"/>
      <c r="AN22" s="110"/>
      <c r="AO22" s="58"/>
      <c r="AP22" s="58"/>
      <c r="AQ22" s="60">
        <f t="shared" si="9"/>
        <v>0</v>
      </c>
      <c r="AR22" s="60">
        <f t="shared" si="9"/>
        <v>0</v>
      </c>
      <c r="AS22" s="60">
        <f t="shared" si="10"/>
        <v>0</v>
      </c>
      <c r="AT22" s="114">
        <f t="shared" si="11"/>
        <v>0</v>
      </c>
      <c r="AU22" s="61">
        <f t="shared" si="13"/>
        <v>0</v>
      </c>
      <c r="AV22" s="62"/>
      <c r="AW22" s="63"/>
      <c r="AX22" s="63"/>
    </row>
    <row r="23" spans="1:50" s="65" customFormat="1" ht="17.25" customHeight="1">
      <c r="A23" s="54">
        <v>15</v>
      </c>
      <c r="B23" s="55" t="s">
        <v>55</v>
      </c>
      <c r="C23" s="56">
        <v>4</v>
      </c>
      <c r="D23" s="56">
        <v>1</v>
      </c>
      <c r="E23" s="56">
        <v>3</v>
      </c>
      <c r="F23" s="120">
        <f t="shared" si="0"/>
        <v>8</v>
      </c>
      <c r="G23" s="120">
        <v>3</v>
      </c>
      <c r="H23" s="56">
        <v>8</v>
      </c>
      <c r="I23" s="56">
        <v>15</v>
      </c>
      <c r="J23" s="56">
        <v>13</v>
      </c>
      <c r="K23" s="56">
        <v>14</v>
      </c>
      <c r="L23" s="56">
        <v>21</v>
      </c>
      <c r="M23" s="56">
        <v>14</v>
      </c>
      <c r="N23" s="120">
        <f t="shared" si="1"/>
        <v>85</v>
      </c>
      <c r="O23" s="120">
        <v>6</v>
      </c>
      <c r="P23" s="56">
        <v>13</v>
      </c>
      <c r="Q23" s="56">
        <v>20</v>
      </c>
      <c r="R23" s="56">
        <v>20</v>
      </c>
      <c r="S23" s="120">
        <f t="shared" si="2"/>
        <v>53</v>
      </c>
      <c r="T23" s="120">
        <v>3</v>
      </c>
      <c r="U23" s="98">
        <f t="shared" si="3"/>
        <v>146</v>
      </c>
      <c r="V23" s="98">
        <f t="shared" si="4"/>
        <v>12</v>
      </c>
      <c r="W23" s="54">
        <v>1</v>
      </c>
      <c r="X23" s="54"/>
      <c r="Y23" s="54">
        <v>15</v>
      </c>
      <c r="Z23" s="104">
        <f t="shared" si="5"/>
        <v>16</v>
      </c>
      <c r="AA23" s="57">
        <v>1</v>
      </c>
      <c r="AB23" s="57">
        <v>1</v>
      </c>
      <c r="AC23" s="64">
        <v>15</v>
      </c>
      <c r="AD23" s="104">
        <f t="shared" si="6"/>
        <v>17</v>
      </c>
      <c r="AE23" s="54">
        <f t="shared" si="7"/>
        <v>0</v>
      </c>
      <c r="AF23" s="59">
        <f t="shared" si="7"/>
        <v>-1</v>
      </c>
      <c r="AG23" s="60">
        <f t="shared" si="7"/>
        <v>0</v>
      </c>
      <c r="AH23" s="104">
        <f t="shared" si="8"/>
        <v>-1</v>
      </c>
      <c r="AI23" s="61">
        <f t="shared" si="12"/>
        <v>0</v>
      </c>
      <c r="AJ23" s="54"/>
      <c r="AK23" s="54"/>
      <c r="AL23" s="60"/>
      <c r="AM23" s="110"/>
      <c r="AN23" s="110"/>
      <c r="AO23" s="58"/>
      <c r="AP23" s="58"/>
      <c r="AQ23" s="60">
        <f t="shared" si="9"/>
        <v>0</v>
      </c>
      <c r="AR23" s="60">
        <f t="shared" si="9"/>
        <v>-1</v>
      </c>
      <c r="AS23" s="60">
        <f t="shared" si="10"/>
        <v>0</v>
      </c>
      <c r="AT23" s="114">
        <f t="shared" si="11"/>
        <v>-1</v>
      </c>
      <c r="AU23" s="61">
        <f t="shared" si="13"/>
        <v>0</v>
      </c>
      <c r="AV23" s="62"/>
      <c r="AW23" s="63"/>
      <c r="AX23" s="63"/>
    </row>
    <row r="24" spans="1:50" s="65" customFormat="1" ht="17.25" customHeight="1">
      <c r="A24" s="54">
        <v>16</v>
      </c>
      <c r="B24" s="55" t="s">
        <v>56</v>
      </c>
      <c r="C24" s="56">
        <v>4</v>
      </c>
      <c r="D24" s="56">
        <v>7</v>
      </c>
      <c r="E24" s="56">
        <v>13</v>
      </c>
      <c r="F24" s="120">
        <f t="shared" si="0"/>
        <v>24</v>
      </c>
      <c r="G24" s="120">
        <v>3</v>
      </c>
      <c r="H24" s="56">
        <v>19</v>
      </c>
      <c r="I24" s="56">
        <v>14</v>
      </c>
      <c r="J24" s="56">
        <v>14</v>
      </c>
      <c r="K24" s="56">
        <v>23</v>
      </c>
      <c r="L24" s="56">
        <v>17</v>
      </c>
      <c r="M24" s="56">
        <v>15</v>
      </c>
      <c r="N24" s="120">
        <f t="shared" si="1"/>
        <v>102</v>
      </c>
      <c r="O24" s="120">
        <v>6</v>
      </c>
      <c r="P24" s="56"/>
      <c r="Q24" s="56"/>
      <c r="R24" s="56"/>
      <c r="S24" s="120">
        <f t="shared" si="2"/>
        <v>0</v>
      </c>
      <c r="T24" s="120">
        <v>0</v>
      </c>
      <c r="U24" s="98">
        <f t="shared" si="3"/>
        <v>126</v>
      </c>
      <c r="V24" s="98">
        <f t="shared" si="4"/>
        <v>9</v>
      </c>
      <c r="W24" s="54">
        <v>1</v>
      </c>
      <c r="X24" s="54"/>
      <c r="Y24" s="54">
        <v>11</v>
      </c>
      <c r="Z24" s="104">
        <f t="shared" si="5"/>
        <v>12</v>
      </c>
      <c r="AA24" s="57">
        <v>1</v>
      </c>
      <c r="AB24" s="57">
        <v>1</v>
      </c>
      <c r="AC24" s="64">
        <v>11</v>
      </c>
      <c r="AD24" s="104">
        <f t="shared" si="6"/>
        <v>13</v>
      </c>
      <c r="AE24" s="54">
        <f t="shared" si="7"/>
        <v>0</v>
      </c>
      <c r="AF24" s="59">
        <f t="shared" si="7"/>
        <v>-1</v>
      </c>
      <c r="AG24" s="60">
        <f t="shared" si="7"/>
        <v>0</v>
      </c>
      <c r="AH24" s="104">
        <f t="shared" si="8"/>
        <v>-1</v>
      </c>
      <c r="AI24" s="61">
        <f t="shared" si="12"/>
        <v>0</v>
      </c>
      <c r="AJ24" s="54"/>
      <c r="AK24" s="54"/>
      <c r="AL24" s="60"/>
      <c r="AM24" s="110"/>
      <c r="AN24" s="110"/>
      <c r="AO24" s="58"/>
      <c r="AP24" s="58"/>
      <c r="AQ24" s="60">
        <f t="shared" si="9"/>
        <v>0</v>
      </c>
      <c r="AR24" s="60">
        <f t="shared" si="9"/>
        <v>-1</v>
      </c>
      <c r="AS24" s="60">
        <f t="shared" si="10"/>
        <v>0</v>
      </c>
      <c r="AT24" s="114">
        <f t="shared" si="11"/>
        <v>-1</v>
      </c>
      <c r="AU24" s="61">
        <f t="shared" si="13"/>
        <v>0</v>
      </c>
      <c r="AV24" s="62"/>
      <c r="AW24" s="63">
        <v>1</v>
      </c>
      <c r="AX24" s="63"/>
    </row>
    <row r="25" spans="1:50" s="65" customFormat="1" ht="17.25" customHeight="1">
      <c r="A25" s="54">
        <v>17</v>
      </c>
      <c r="B25" s="55" t="s">
        <v>40</v>
      </c>
      <c r="C25" s="56"/>
      <c r="D25" s="56">
        <v>4</v>
      </c>
      <c r="E25" s="56">
        <v>15</v>
      </c>
      <c r="F25" s="120">
        <f t="shared" si="0"/>
        <v>19</v>
      </c>
      <c r="G25" s="120">
        <v>2</v>
      </c>
      <c r="H25" s="56">
        <v>12</v>
      </c>
      <c r="I25" s="56">
        <v>30</v>
      </c>
      <c r="J25" s="56">
        <v>25</v>
      </c>
      <c r="K25" s="56">
        <v>18</v>
      </c>
      <c r="L25" s="56">
        <v>19</v>
      </c>
      <c r="M25" s="56">
        <v>34</v>
      </c>
      <c r="N25" s="120">
        <f t="shared" si="1"/>
        <v>138</v>
      </c>
      <c r="O25" s="120">
        <v>6</v>
      </c>
      <c r="P25" s="56"/>
      <c r="Q25" s="56"/>
      <c r="R25" s="56"/>
      <c r="S25" s="120">
        <f t="shared" si="2"/>
        <v>0</v>
      </c>
      <c r="T25" s="120">
        <v>0</v>
      </c>
      <c r="U25" s="98">
        <f t="shared" si="3"/>
        <v>157</v>
      </c>
      <c r="V25" s="98">
        <f t="shared" si="4"/>
        <v>8</v>
      </c>
      <c r="W25" s="54">
        <v>1</v>
      </c>
      <c r="X25" s="54"/>
      <c r="Y25" s="54">
        <v>10</v>
      </c>
      <c r="Z25" s="104">
        <f t="shared" si="5"/>
        <v>11</v>
      </c>
      <c r="AA25" s="57">
        <v>1</v>
      </c>
      <c r="AB25" s="57">
        <v>1</v>
      </c>
      <c r="AC25" s="64">
        <v>10</v>
      </c>
      <c r="AD25" s="104">
        <f t="shared" si="6"/>
        <v>12</v>
      </c>
      <c r="AE25" s="54">
        <f t="shared" si="7"/>
        <v>0</v>
      </c>
      <c r="AF25" s="59">
        <f t="shared" si="7"/>
        <v>-1</v>
      </c>
      <c r="AG25" s="60">
        <f t="shared" si="7"/>
        <v>0</v>
      </c>
      <c r="AH25" s="104">
        <f t="shared" si="8"/>
        <v>-1</v>
      </c>
      <c r="AI25" s="61">
        <f t="shared" si="12"/>
        <v>0</v>
      </c>
      <c r="AJ25" s="54"/>
      <c r="AK25" s="54"/>
      <c r="AL25" s="60"/>
      <c r="AM25" s="110"/>
      <c r="AN25" s="110"/>
      <c r="AO25" s="67"/>
      <c r="AP25" s="58"/>
      <c r="AQ25" s="60">
        <f t="shared" si="9"/>
        <v>0</v>
      </c>
      <c r="AR25" s="60">
        <f t="shared" si="9"/>
        <v>-1</v>
      </c>
      <c r="AS25" s="60">
        <f t="shared" si="10"/>
        <v>0</v>
      </c>
      <c r="AT25" s="114">
        <f t="shared" si="11"/>
        <v>-1</v>
      </c>
      <c r="AU25" s="61">
        <f t="shared" si="13"/>
        <v>0</v>
      </c>
      <c r="AV25" s="62">
        <v>1</v>
      </c>
      <c r="AW25" s="63"/>
      <c r="AX25" s="63"/>
    </row>
    <row r="26" spans="1:50" s="65" customFormat="1" ht="17.25" customHeight="1">
      <c r="A26" s="54">
        <v>18</v>
      </c>
      <c r="B26" s="55" t="s">
        <v>57</v>
      </c>
      <c r="C26" s="56"/>
      <c r="D26" s="56">
        <v>1</v>
      </c>
      <c r="E26" s="56">
        <v>3</v>
      </c>
      <c r="F26" s="120">
        <f t="shared" si="0"/>
        <v>4</v>
      </c>
      <c r="G26" s="120">
        <v>2</v>
      </c>
      <c r="H26" s="56">
        <v>2</v>
      </c>
      <c r="I26" s="56">
        <v>3</v>
      </c>
      <c r="J26" s="56">
        <v>3</v>
      </c>
      <c r="K26" s="56">
        <v>2</v>
      </c>
      <c r="L26" s="56">
        <v>5</v>
      </c>
      <c r="M26" s="56">
        <v>7</v>
      </c>
      <c r="N26" s="120">
        <f t="shared" si="1"/>
        <v>22</v>
      </c>
      <c r="O26" s="120">
        <v>6</v>
      </c>
      <c r="P26" s="56"/>
      <c r="Q26" s="56"/>
      <c r="R26" s="56"/>
      <c r="S26" s="120">
        <f t="shared" si="2"/>
        <v>0</v>
      </c>
      <c r="T26" s="120">
        <v>0</v>
      </c>
      <c r="U26" s="98">
        <f t="shared" si="3"/>
        <v>26</v>
      </c>
      <c r="V26" s="98">
        <f t="shared" si="4"/>
        <v>8</v>
      </c>
      <c r="W26" s="54">
        <v>1</v>
      </c>
      <c r="X26" s="54"/>
      <c r="Y26" s="54">
        <v>4</v>
      </c>
      <c r="Z26" s="104">
        <f t="shared" si="5"/>
        <v>5</v>
      </c>
      <c r="AA26" s="57"/>
      <c r="AB26" s="57"/>
      <c r="AC26" s="58">
        <v>4</v>
      </c>
      <c r="AD26" s="104">
        <f t="shared" si="6"/>
        <v>4</v>
      </c>
      <c r="AE26" s="54">
        <f t="shared" si="7"/>
        <v>1</v>
      </c>
      <c r="AF26" s="59">
        <f t="shared" si="7"/>
        <v>0</v>
      </c>
      <c r="AG26" s="60">
        <f t="shared" si="7"/>
        <v>0</v>
      </c>
      <c r="AH26" s="104">
        <f t="shared" si="8"/>
        <v>1</v>
      </c>
      <c r="AI26" s="61">
        <f t="shared" si="12"/>
        <v>0</v>
      </c>
      <c r="AJ26" s="54"/>
      <c r="AK26" s="54"/>
      <c r="AL26" s="60"/>
      <c r="AM26" s="110"/>
      <c r="AN26" s="110"/>
      <c r="AO26" s="58"/>
      <c r="AP26" s="58"/>
      <c r="AQ26" s="60">
        <f t="shared" si="9"/>
        <v>1</v>
      </c>
      <c r="AR26" s="60">
        <f t="shared" si="9"/>
        <v>0</v>
      </c>
      <c r="AS26" s="60">
        <f t="shared" si="10"/>
        <v>0</v>
      </c>
      <c r="AT26" s="114">
        <f t="shared" si="11"/>
        <v>1</v>
      </c>
      <c r="AU26" s="61">
        <f t="shared" si="13"/>
        <v>0</v>
      </c>
      <c r="AV26" s="62"/>
      <c r="AW26" s="63"/>
      <c r="AX26" s="63"/>
    </row>
    <row r="27" spans="1:50" s="65" customFormat="1" ht="17.25" customHeight="1">
      <c r="A27" s="54">
        <v>19</v>
      </c>
      <c r="B27" s="55" t="s">
        <v>58</v>
      </c>
      <c r="C27" s="56"/>
      <c r="D27" s="56">
        <v>14</v>
      </c>
      <c r="E27" s="56">
        <v>32</v>
      </c>
      <c r="F27" s="120">
        <f t="shared" si="0"/>
        <v>46</v>
      </c>
      <c r="G27" s="120">
        <v>2</v>
      </c>
      <c r="H27" s="56">
        <v>23</v>
      </c>
      <c r="I27" s="56">
        <v>31</v>
      </c>
      <c r="J27" s="56">
        <v>28</v>
      </c>
      <c r="K27" s="56">
        <v>37</v>
      </c>
      <c r="L27" s="56">
        <v>42</v>
      </c>
      <c r="M27" s="56">
        <v>53</v>
      </c>
      <c r="N27" s="120">
        <f t="shared" si="1"/>
        <v>214</v>
      </c>
      <c r="O27" s="120">
        <v>8</v>
      </c>
      <c r="P27" s="56"/>
      <c r="Q27" s="56"/>
      <c r="R27" s="56"/>
      <c r="S27" s="120">
        <f t="shared" si="2"/>
        <v>0</v>
      </c>
      <c r="T27" s="120">
        <v>0</v>
      </c>
      <c r="U27" s="98">
        <f t="shared" si="3"/>
        <v>260</v>
      </c>
      <c r="V27" s="98">
        <f t="shared" si="4"/>
        <v>10</v>
      </c>
      <c r="W27" s="54">
        <v>1</v>
      </c>
      <c r="X27" s="54">
        <v>1</v>
      </c>
      <c r="Y27" s="54">
        <v>14</v>
      </c>
      <c r="Z27" s="104">
        <f t="shared" si="5"/>
        <v>16</v>
      </c>
      <c r="AA27" s="57">
        <v>1</v>
      </c>
      <c r="AB27" s="57">
        <v>1</v>
      </c>
      <c r="AC27" s="64">
        <v>12</v>
      </c>
      <c r="AD27" s="104">
        <f t="shared" si="6"/>
        <v>14</v>
      </c>
      <c r="AE27" s="54">
        <f t="shared" si="7"/>
        <v>0</v>
      </c>
      <c r="AF27" s="59">
        <f t="shared" si="7"/>
        <v>0</v>
      </c>
      <c r="AG27" s="60">
        <f t="shared" si="7"/>
        <v>2</v>
      </c>
      <c r="AH27" s="104">
        <f t="shared" si="8"/>
        <v>2</v>
      </c>
      <c r="AI27" s="61">
        <f t="shared" si="12"/>
        <v>16.666666666666668</v>
      </c>
      <c r="AJ27" s="54"/>
      <c r="AK27" s="54"/>
      <c r="AL27" s="60"/>
      <c r="AM27" s="110"/>
      <c r="AN27" s="110"/>
      <c r="AO27" s="58"/>
      <c r="AP27" s="58"/>
      <c r="AQ27" s="60">
        <f t="shared" si="9"/>
        <v>0</v>
      </c>
      <c r="AR27" s="60">
        <f t="shared" si="9"/>
        <v>0</v>
      </c>
      <c r="AS27" s="60">
        <f t="shared" si="10"/>
        <v>2</v>
      </c>
      <c r="AT27" s="114">
        <f t="shared" si="11"/>
        <v>2</v>
      </c>
      <c r="AU27" s="61">
        <f t="shared" si="13"/>
        <v>16.666666666666668</v>
      </c>
      <c r="AV27" s="62"/>
      <c r="AW27" s="63"/>
      <c r="AX27" s="63"/>
    </row>
    <row r="28" spans="1:50" s="65" customFormat="1" ht="17.25" customHeight="1">
      <c r="A28" s="54">
        <v>20</v>
      </c>
      <c r="B28" s="55" t="s">
        <v>59</v>
      </c>
      <c r="C28" s="56">
        <v>14</v>
      </c>
      <c r="D28" s="56">
        <v>9</v>
      </c>
      <c r="E28" s="56">
        <v>9</v>
      </c>
      <c r="F28" s="120">
        <f t="shared" si="0"/>
        <v>32</v>
      </c>
      <c r="G28" s="120">
        <v>3</v>
      </c>
      <c r="H28" s="56">
        <v>10</v>
      </c>
      <c r="I28" s="56">
        <v>19</v>
      </c>
      <c r="J28" s="56">
        <v>24</v>
      </c>
      <c r="K28" s="56">
        <v>16</v>
      </c>
      <c r="L28" s="56">
        <v>23</v>
      </c>
      <c r="M28" s="56">
        <v>10</v>
      </c>
      <c r="N28" s="120">
        <f t="shared" si="1"/>
        <v>102</v>
      </c>
      <c r="O28" s="120">
        <v>6</v>
      </c>
      <c r="P28" s="56"/>
      <c r="Q28" s="56"/>
      <c r="R28" s="56"/>
      <c r="S28" s="120">
        <f t="shared" si="2"/>
        <v>0</v>
      </c>
      <c r="T28" s="120">
        <v>0</v>
      </c>
      <c r="U28" s="98">
        <f t="shared" si="3"/>
        <v>134</v>
      </c>
      <c r="V28" s="98">
        <f t="shared" si="4"/>
        <v>9</v>
      </c>
      <c r="W28" s="54">
        <v>1</v>
      </c>
      <c r="X28" s="54"/>
      <c r="Y28" s="54">
        <v>11</v>
      </c>
      <c r="Z28" s="104">
        <f t="shared" si="5"/>
        <v>12</v>
      </c>
      <c r="AA28" s="57">
        <v>1</v>
      </c>
      <c r="AB28" s="57">
        <v>1</v>
      </c>
      <c r="AC28" s="64">
        <v>11</v>
      </c>
      <c r="AD28" s="104">
        <f t="shared" si="6"/>
        <v>13</v>
      </c>
      <c r="AE28" s="54">
        <f t="shared" si="7"/>
        <v>0</v>
      </c>
      <c r="AF28" s="59">
        <f t="shared" si="7"/>
        <v>-1</v>
      </c>
      <c r="AG28" s="60">
        <f t="shared" si="7"/>
        <v>0</v>
      </c>
      <c r="AH28" s="104">
        <f t="shared" si="8"/>
        <v>-1</v>
      </c>
      <c r="AI28" s="61">
        <f t="shared" si="12"/>
        <v>0</v>
      </c>
      <c r="AJ28" s="54"/>
      <c r="AK28" s="54"/>
      <c r="AL28" s="60"/>
      <c r="AM28" s="110"/>
      <c r="AN28" s="110"/>
      <c r="AO28" s="58"/>
      <c r="AP28" s="58"/>
      <c r="AQ28" s="60">
        <f t="shared" si="9"/>
        <v>0</v>
      </c>
      <c r="AR28" s="60">
        <f t="shared" si="9"/>
        <v>-1</v>
      </c>
      <c r="AS28" s="60">
        <f t="shared" si="10"/>
        <v>0</v>
      </c>
      <c r="AT28" s="114">
        <f t="shared" si="11"/>
        <v>-1</v>
      </c>
      <c r="AU28" s="61">
        <f t="shared" si="13"/>
        <v>0</v>
      </c>
      <c r="AV28" s="62"/>
      <c r="AW28" s="63">
        <v>1</v>
      </c>
      <c r="AX28" s="63"/>
    </row>
    <row r="29" spans="1:50" s="65" customFormat="1" ht="17.25" customHeight="1">
      <c r="A29" s="54">
        <v>21</v>
      </c>
      <c r="B29" s="55" t="s">
        <v>60</v>
      </c>
      <c r="C29" s="56">
        <v>5</v>
      </c>
      <c r="D29" s="56">
        <v>6</v>
      </c>
      <c r="E29" s="56">
        <v>4</v>
      </c>
      <c r="F29" s="120">
        <f t="shared" si="0"/>
        <v>15</v>
      </c>
      <c r="G29" s="120">
        <v>3</v>
      </c>
      <c r="H29" s="56">
        <v>6</v>
      </c>
      <c r="I29" s="56">
        <v>9</v>
      </c>
      <c r="J29" s="56">
        <v>1</v>
      </c>
      <c r="K29" s="56">
        <v>5</v>
      </c>
      <c r="L29" s="56">
        <v>10</v>
      </c>
      <c r="M29" s="56">
        <v>13</v>
      </c>
      <c r="N29" s="120">
        <f t="shared" si="1"/>
        <v>44</v>
      </c>
      <c r="O29" s="120">
        <v>6</v>
      </c>
      <c r="P29" s="56"/>
      <c r="Q29" s="56"/>
      <c r="R29" s="56"/>
      <c r="S29" s="120">
        <f t="shared" si="2"/>
        <v>0</v>
      </c>
      <c r="T29" s="120">
        <v>0</v>
      </c>
      <c r="U29" s="98">
        <f t="shared" si="3"/>
        <v>59</v>
      </c>
      <c r="V29" s="98">
        <f t="shared" si="4"/>
        <v>9</v>
      </c>
      <c r="W29" s="54"/>
      <c r="X29" s="54"/>
      <c r="Y29" s="54">
        <v>5</v>
      </c>
      <c r="Z29" s="104">
        <f t="shared" si="5"/>
        <v>5</v>
      </c>
      <c r="AA29" s="57">
        <v>1</v>
      </c>
      <c r="AB29" s="57"/>
      <c r="AC29" s="64">
        <v>6</v>
      </c>
      <c r="AD29" s="104">
        <f t="shared" si="6"/>
        <v>7</v>
      </c>
      <c r="AE29" s="54">
        <f t="shared" si="7"/>
        <v>-1</v>
      </c>
      <c r="AF29" s="59">
        <f t="shared" si="7"/>
        <v>0</v>
      </c>
      <c r="AG29" s="60">
        <f t="shared" si="7"/>
        <v>-1</v>
      </c>
      <c r="AH29" s="104">
        <f t="shared" si="8"/>
        <v>-2</v>
      </c>
      <c r="AI29" s="61">
        <f t="shared" si="12"/>
        <v>-16.666666666666668</v>
      </c>
      <c r="AJ29" s="54"/>
      <c r="AK29" s="54"/>
      <c r="AL29" s="60"/>
      <c r="AM29" s="110"/>
      <c r="AN29" s="110"/>
      <c r="AO29" s="58"/>
      <c r="AP29" s="58"/>
      <c r="AQ29" s="60">
        <f t="shared" si="9"/>
        <v>-1</v>
      </c>
      <c r="AR29" s="60">
        <f t="shared" si="9"/>
        <v>0</v>
      </c>
      <c r="AS29" s="60">
        <f t="shared" si="10"/>
        <v>-1</v>
      </c>
      <c r="AT29" s="114">
        <f t="shared" si="11"/>
        <v>-2</v>
      </c>
      <c r="AU29" s="61">
        <f t="shared" si="13"/>
        <v>-16.666666666666668</v>
      </c>
      <c r="AV29" s="62"/>
      <c r="AW29" s="63"/>
      <c r="AX29" s="63"/>
    </row>
    <row r="30" spans="1:50" s="65" customFormat="1" ht="17.25" customHeight="1">
      <c r="A30" s="54">
        <v>22</v>
      </c>
      <c r="B30" s="55" t="s">
        <v>61</v>
      </c>
      <c r="C30" s="56">
        <v>3</v>
      </c>
      <c r="D30" s="56">
        <v>7</v>
      </c>
      <c r="E30" s="56">
        <v>4</v>
      </c>
      <c r="F30" s="120">
        <f t="shared" si="0"/>
        <v>14</v>
      </c>
      <c r="G30" s="120">
        <v>3</v>
      </c>
      <c r="H30" s="56">
        <v>5</v>
      </c>
      <c r="I30" s="56">
        <v>4</v>
      </c>
      <c r="J30" s="56">
        <v>5</v>
      </c>
      <c r="K30" s="56">
        <v>4</v>
      </c>
      <c r="L30" s="56">
        <v>8</v>
      </c>
      <c r="M30" s="56">
        <v>1</v>
      </c>
      <c r="N30" s="120">
        <f t="shared" si="1"/>
        <v>27</v>
      </c>
      <c r="O30" s="120">
        <v>6</v>
      </c>
      <c r="P30" s="56"/>
      <c r="Q30" s="56"/>
      <c r="R30" s="56"/>
      <c r="S30" s="120">
        <f t="shared" si="2"/>
        <v>0</v>
      </c>
      <c r="T30" s="120">
        <v>0</v>
      </c>
      <c r="U30" s="98">
        <f t="shared" si="3"/>
        <v>41</v>
      </c>
      <c r="V30" s="98">
        <f t="shared" si="4"/>
        <v>9</v>
      </c>
      <c r="W30" s="54">
        <v>1</v>
      </c>
      <c r="X30" s="54"/>
      <c r="Y30" s="54">
        <v>5</v>
      </c>
      <c r="Z30" s="104">
        <f t="shared" si="5"/>
        <v>6</v>
      </c>
      <c r="AA30" s="57">
        <v>1</v>
      </c>
      <c r="AB30" s="57"/>
      <c r="AC30" s="58">
        <v>6</v>
      </c>
      <c r="AD30" s="104">
        <f t="shared" si="6"/>
        <v>7</v>
      </c>
      <c r="AE30" s="54">
        <f t="shared" si="7"/>
        <v>0</v>
      </c>
      <c r="AF30" s="59">
        <f t="shared" si="7"/>
        <v>0</v>
      </c>
      <c r="AG30" s="60">
        <f t="shared" si="7"/>
        <v>-1</v>
      </c>
      <c r="AH30" s="104">
        <f t="shared" si="8"/>
        <v>-1</v>
      </c>
      <c r="AI30" s="61">
        <f t="shared" si="12"/>
        <v>-16.666666666666668</v>
      </c>
      <c r="AJ30" s="54"/>
      <c r="AK30" s="54">
        <v>1</v>
      </c>
      <c r="AL30" s="60"/>
      <c r="AM30" s="110"/>
      <c r="AN30" s="110"/>
      <c r="AO30" s="58"/>
      <c r="AP30" s="58"/>
      <c r="AQ30" s="60">
        <f t="shared" si="9"/>
        <v>0</v>
      </c>
      <c r="AR30" s="60">
        <f t="shared" si="9"/>
        <v>0</v>
      </c>
      <c r="AS30" s="60">
        <f t="shared" si="10"/>
        <v>0</v>
      </c>
      <c r="AT30" s="114">
        <f t="shared" si="11"/>
        <v>0</v>
      </c>
      <c r="AU30" s="61">
        <f t="shared" si="13"/>
        <v>0</v>
      </c>
      <c r="AV30" s="62"/>
      <c r="AW30" s="63"/>
      <c r="AX30" s="63"/>
    </row>
    <row r="31" spans="1:50" s="65" customFormat="1" ht="17.25" customHeight="1">
      <c r="A31" s="54">
        <v>23</v>
      </c>
      <c r="B31" s="55" t="s">
        <v>62</v>
      </c>
      <c r="C31" s="56">
        <v>6</v>
      </c>
      <c r="D31" s="56">
        <v>8</v>
      </c>
      <c r="E31" s="56">
        <v>10</v>
      </c>
      <c r="F31" s="120">
        <f t="shared" si="0"/>
        <v>24</v>
      </c>
      <c r="G31" s="120">
        <v>3</v>
      </c>
      <c r="H31" s="56">
        <v>9</v>
      </c>
      <c r="I31" s="56">
        <v>10</v>
      </c>
      <c r="J31" s="56">
        <v>8</v>
      </c>
      <c r="K31" s="56">
        <v>9</v>
      </c>
      <c r="L31" s="56">
        <v>6</v>
      </c>
      <c r="M31" s="56">
        <v>15</v>
      </c>
      <c r="N31" s="120">
        <f t="shared" si="1"/>
        <v>57</v>
      </c>
      <c r="O31" s="120">
        <v>6</v>
      </c>
      <c r="P31" s="56"/>
      <c r="Q31" s="56"/>
      <c r="R31" s="56"/>
      <c r="S31" s="120">
        <f t="shared" si="2"/>
        <v>0</v>
      </c>
      <c r="T31" s="120">
        <v>0</v>
      </c>
      <c r="U31" s="98">
        <f t="shared" si="3"/>
        <v>81</v>
      </c>
      <c r="V31" s="98">
        <f t="shared" si="4"/>
        <v>9</v>
      </c>
      <c r="W31" s="54">
        <v>1</v>
      </c>
      <c r="X31" s="54"/>
      <c r="Y31" s="54">
        <v>7</v>
      </c>
      <c r="Z31" s="104">
        <f t="shared" si="5"/>
        <v>8</v>
      </c>
      <c r="AA31" s="57">
        <v>1</v>
      </c>
      <c r="AB31" s="57"/>
      <c r="AC31" s="58">
        <v>8</v>
      </c>
      <c r="AD31" s="104">
        <f t="shared" si="6"/>
        <v>9</v>
      </c>
      <c r="AE31" s="54">
        <f t="shared" si="7"/>
        <v>0</v>
      </c>
      <c r="AF31" s="59">
        <f t="shared" si="7"/>
        <v>0</v>
      </c>
      <c r="AG31" s="60">
        <f t="shared" si="7"/>
        <v>-1</v>
      </c>
      <c r="AH31" s="104">
        <f t="shared" si="8"/>
        <v>-1</v>
      </c>
      <c r="AI31" s="61">
        <f t="shared" si="12"/>
        <v>-12.5</v>
      </c>
      <c r="AJ31" s="54">
        <v>2</v>
      </c>
      <c r="AK31" s="54"/>
      <c r="AL31" s="60"/>
      <c r="AM31" s="110"/>
      <c r="AN31" s="110"/>
      <c r="AO31" s="58"/>
      <c r="AP31" s="58"/>
      <c r="AQ31" s="60">
        <f t="shared" si="9"/>
        <v>0</v>
      </c>
      <c r="AR31" s="60">
        <f t="shared" si="9"/>
        <v>0</v>
      </c>
      <c r="AS31" s="60">
        <f t="shared" si="10"/>
        <v>1</v>
      </c>
      <c r="AT31" s="114">
        <f t="shared" si="11"/>
        <v>1</v>
      </c>
      <c r="AU31" s="61">
        <f t="shared" si="13"/>
        <v>12.5</v>
      </c>
      <c r="AV31" s="62"/>
      <c r="AW31" s="63"/>
      <c r="AX31" s="63"/>
    </row>
    <row r="32" spans="1:50" s="65" customFormat="1" ht="17.25" customHeight="1">
      <c r="A32" s="54">
        <v>24</v>
      </c>
      <c r="B32" s="55" t="s">
        <v>63</v>
      </c>
      <c r="C32" s="56">
        <v>17</v>
      </c>
      <c r="D32" s="56">
        <v>23</v>
      </c>
      <c r="E32" s="56">
        <v>21</v>
      </c>
      <c r="F32" s="120">
        <f t="shared" si="0"/>
        <v>61</v>
      </c>
      <c r="G32" s="120">
        <v>3</v>
      </c>
      <c r="H32" s="56">
        <v>32</v>
      </c>
      <c r="I32" s="56">
        <v>34</v>
      </c>
      <c r="J32" s="56">
        <v>29</v>
      </c>
      <c r="K32" s="56">
        <v>31</v>
      </c>
      <c r="L32" s="56">
        <v>36</v>
      </c>
      <c r="M32" s="56">
        <v>38</v>
      </c>
      <c r="N32" s="120">
        <f t="shared" si="1"/>
        <v>200</v>
      </c>
      <c r="O32" s="120">
        <v>6</v>
      </c>
      <c r="P32" s="56"/>
      <c r="Q32" s="56"/>
      <c r="R32" s="56"/>
      <c r="S32" s="120">
        <f t="shared" si="2"/>
        <v>0</v>
      </c>
      <c r="T32" s="120">
        <v>0</v>
      </c>
      <c r="U32" s="98">
        <f t="shared" si="3"/>
        <v>261</v>
      </c>
      <c r="V32" s="98">
        <f t="shared" si="4"/>
        <v>9</v>
      </c>
      <c r="W32" s="54">
        <v>1</v>
      </c>
      <c r="X32" s="54">
        <v>1</v>
      </c>
      <c r="Y32" s="54">
        <v>16</v>
      </c>
      <c r="Z32" s="104">
        <f t="shared" si="5"/>
        <v>18</v>
      </c>
      <c r="AA32" s="57">
        <v>1</v>
      </c>
      <c r="AB32" s="57">
        <v>1</v>
      </c>
      <c r="AC32" s="64">
        <v>11</v>
      </c>
      <c r="AD32" s="104">
        <f t="shared" si="6"/>
        <v>13</v>
      </c>
      <c r="AE32" s="54">
        <f t="shared" si="7"/>
        <v>0</v>
      </c>
      <c r="AF32" s="59">
        <f t="shared" si="7"/>
        <v>0</v>
      </c>
      <c r="AG32" s="60">
        <f t="shared" si="7"/>
        <v>5</v>
      </c>
      <c r="AH32" s="104">
        <f t="shared" si="8"/>
        <v>5</v>
      </c>
      <c r="AI32" s="61">
        <f t="shared" si="12"/>
        <v>45.454545454545453</v>
      </c>
      <c r="AJ32" s="54"/>
      <c r="AK32" s="54"/>
      <c r="AL32" s="60"/>
      <c r="AM32" s="110"/>
      <c r="AN32" s="110"/>
      <c r="AO32" s="58"/>
      <c r="AP32" s="58"/>
      <c r="AQ32" s="60">
        <f t="shared" si="9"/>
        <v>0</v>
      </c>
      <c r="AR32" s="60">
        <f t="shared" si="9"/>
        <v>0</v>
      </c>
      <c r="AS32" s="60">
        <f t="shared" si="10"/>
        <v>5</v>
      </c>
      <c r="AT32" s="114">
        <f t="shared" si="11"/>
        <v>5</v>
      </c>
      <c r="AU32" s="61">
        <f t="shared" si="13"/>
        <v>45.454545454545453</v>
      </c>
      <c r="AV32" s="63"/>
      <c r="AW32" s="63"/>
      <c r="AX32" s="63"/>
    </row>
    <row r="33" spans="1:50" s="65" customFormat="1" ht="17.25" customHeight="1">
      <c r="A33" s="54">
        <v>25</v>
      </c>
      <c r="B33" s="55" t="s">
        <v>64</v>
      </c>
      <c r="C33" s="56">
        <v>2</v>
      </c>
      <c r="D33" s="56">
        <v>5</v>
      </c>
      <c r="E33" s="56">
        <v>8</v>
      </c>
      <c r="F33" s="120">
        <f t="shared" si="0"/>
        <v>15</v>
      </c>
      <c r="G33" s="120">
        <v>3</v>
      </c>
      <c r="H33" s="56">
        <v>9</v>
      </c>
      <c r="I33" s="56">
        <v>11</v>
      </c>
      <c r="J33" s="56">
        <v>4</v>
      </c>
      <c r="K33" s="56">
        <v>7</v>
      </c>
      <c r="L33" s="56">
        <v>7</v>
      </c>
      <c r="M33" s="56">
        <v>22</v>
      </c>
      <c r="N33" s="120">
        <f t="shared" si="1"/>
        <v>60</v>
      </c>
      <c r="O33" s="120">
        <v>6</v>
      </c>
      <c r="P33" s="56"/>
      <c r="Q33" s="56"/>
      <c r="R33" s="56"/>
      <c r="S33" s="120">
        <f t="shared" si="2"/>
        <v>0</v>
      </c>
      <c r="T33" s="120">
        <v>0</v>
      </c>
      <c r="U33" s="98">
        <f t="shared" si="3"/>
        <v>75</v>
      </c>
      <c r="V33" s="98">
        <f t="shared" si="4"/>
        <v>9</v>
      </c>
      <c r="W33" s="54">
        <v>1</v>
      </c>
      <c r="X33" s="54"/>
      <c r="Y33" s="54">
        <v>7</v>
      </c>
      <c r="Z33" s="104">
        <f t="shared" si="5"/>
        <v>8</v>
      </c>
      <c r="AA33" s="57">
        <v>1</v>
      </c>
      <c r="AB33" s="57"/>
      <c r="AC33" s="58">
        <v>6</v>
      </c>
      <c r="AD33" s="104">
        <f t="shared" si="6"/>
        <v>7</v>
      </c>
      <c r="AE33" s="54">
        <f t="shared" si="7"/>
        <v>0</v>
      </c>
      <c r="AF33" s="59">
        <f t="shared" si="7"/>
        <v>0</v>
      </c>
      <c r="AG33" s="60">
        <f t="shared" si="7"/>
        <v>1</v>
      </c>
      <c r="AH33" s="104">
        <f t="shared" si="8"/>
        <v>1</v>
      </c>
      <c r="AI33" s="61">
        <f t="shared" si="12"/>
        <v>16.666666666666668</v>
      </c>
      <c r="AJ33" s="54">
        <v>1</v>
      </c>
      <c r="AK33" s="54"/>
      <c r="AL33" s="60"/>
      <c r="AM33" s="110"/>
      <c r="AN33" s="110"/>
      <c r="AO33" s="58"/>
      <c r="AP33" s="58"/>
      <c r="AQ33" s="60">
        <f t="shared" si="9"/>
        <v>0</v>
      </c>
      <c r="AR33" s="60">
        <f t="shared" si="9"/>
        <v>0</v>
      </c>
      <c r="AS33" s="60">
        <f t="shared" si="10"/>
        <v>2</v>
      </c>
      <c r="AT33" s="114">
        <f t="shared" si="11"/>
        <v>2</v>
      </c>
      <c r="AU33" s="61">
        <f t="shared" si="13"/>
        <v>33.333333333333336</v>
      </c>
      <c r="AV33" s="63"/>
      <c r="AW33" s="63"/>
      <c r="AX33" s="63"/>
    </row>
    <row r="34" spans="1:50" s="65" customFormat="1" ht="17.25" customHeight="1">
      <c r="A34" s="54">
        <v>26</v>
      </c>
      <c r="B34" s="55" t="s">
        <v>65</v>
      </c>
      <c r="C34" s="56"/>
      <c r="D34" s="56">
        <v>1</v>
      </c>
      <c r="E34" s="56">
        <v>7</v>
      </c>
      <c r="F34" s="120">
        <f t="shared" si="0"/>
        <v>8</v>
      </c>
      <c r="G34" s="120">
        <v>2</v>
      </c>
      <c r="H34" s="56">
        <v>35</v>
      </c>
      <c r="I34" s="56">
        <v>29</v>
      </c>
      <c r="J34" s="56">
        <v>27</v>
      </c>
      <c r="K34" s="56">
        <v>34</v>
      </c>
      <c r="L34" s="56">
        <v>40</v>
      </c>
      <c r="M34" s="56">
        <v>42</v>
      </c>
      <c r="N34" s="120">
        <f t="shared" si="1"/>
        <v>207</v>
      </c>
      <c r="O34" s="120">
        <v>8</v>
      </c>
      <c r="P34" s="56"/>
      <c r="Q34" s="56"/>
      <c r="R34" s="56"/>
      <c r="S34" s="120">
        <f t="shared" si="2"/>
        <v>0</v>
      </c>
      <c r="T34" s="120">
        <v>0</v>
      </c>
      <c r="U34" s="98">
        <f t="shared" si="3"/>
        <v>215</v>
      </c>
      <c r="V34" s="98">
        <f t="shared" si="4"/>
        <v>10</v>
      </c>
      <c r="W34" s="54">
        <v>1</v>
      </c>
      <c r="X34" s="54"/>
      <c r="Y34" s="54">
        <v>11</v>
      </c>
      <c r="Z34" s="104">
        <f t="shared" si="5"/>
        <v>12</v>
      </c>
      <c r="AA34" s="57">
        <v>1</v>
      </c>
      <c r="AB34" s="57">
        <v>1</v>
      </c>
      <c r="AC34" s="58">
        <v>12</v>
      </c>
      <c r="AD34" s="104">
        <f t="shared" si="6"/>
        <v>14</v>
      </c>
      <c r="AE34" s="54">
        <f t="shared" si="7"/>
        <v>0</v>
      </c>
      <c r="AF34" s="59">
        <f t="shared" si="7"/>
        <v>-1</v>
      </c>
      <c r="AG34" s="60">
        <f t="shared" si="7"/>
        <v>-1</v>
      </c>
      <c r="AH34" s="104">
        <f t="shared" si="8"/>
        <v>-2</v>
      </c>
      <c r="AI34" s="61">
        <f t="shared" si="12"/>
        <v>-8.3333333333333339</v>
      </c>
      <c r="AJ34" s="54"/>
      <c r="AK34" s="54"/>
      <c r="AL34" s="60"/>
      <c r="AM34" s="110"/>
      <c r="AN34" s="110"/>
      <c r="AO34" s="58"/>
      <c r="AP34" s="58"/>
      <c r="AQ34" s="60">
        <f t="shared" si="9"/>
        <v>0</v>
      </c>
      <c r="AR34" s="60">
        <f t="shared" si="9"/>
        <v>-1</v>
      </c>
      <c r="AS34" s="60">
        <f t="shared" si="10"/>
        <v>-1</v>
      </c>
      <c r="AT34" s="114">
        <f t="shared" si="11"/>
        <v>-2</v>
      </c>
      <c r="AU34" s="61">
        <f t="shared" si="13"/>
        <v>-8.3333333333333339</v>
      </c>
      <c r="AV34" s="62"/>
      <c r="AW34" s="63"/>
      <c r="AX34" s="63"/>
    </row>
    <row r="35" spans="1:50" s="65" customFormat="1" ht="17.25" customHeight="1">
      <c r="A35" s="54">
        <v>27</v>
      </c>
      <c r="B35" s="55" t="s">
        <v>66</v>
      </c>
      <c r="C35" s="56"/>
      <c r="D35" s="56"/>
      <c r="E35" s="56"/>
      <c r="F35" s="120">
        <f t="shared" si="0"/>
        <v>0</v>
      </c>
      <c r="G35" s="120">
        <v>0</v>
      </c>
      <c r="H35" s="56">
        <v>9</v>
      </c>
      <c r="I35" s="56">
        <v>17</v>
      </c>
      <c r="J35" s="56">
        <v>17</v>
      </c>
      <c r="K35" s="56">
        <v>18</v>
      </c>
      <c r="L35" s="56">
        <v>20</v>
      </c>
      <c r="M35" s="56">
        <v>20</v>
      </c>
      <c r="N35" s="120">
        <f t="shared" si="1"/>
        <v>101</v>
      </c>
      <c r="O35" s="120">
        <v>6</v>
      </c>
      <c r="P35" s="56">
        <v>19</v>
      </c>
      <c r="Q35" s="56">
        <v>21</v>
      </c>
      <c r="R35" s="56">
        <v>15</v>
      </c>
      <c r="S35" s="120">
        <f t="shared" si="2"/>
        <v>55</v>
      </c>
      <c r="T35" s="120">
        <v>3</v>
      </c>
      <c r="U35" s="98">
        <f t="shared" si="3"/>
        <v>156</v>
      </c>
      <c r="V35" s="98">
        <f t="shared" si="4"/>
        <v>9</v>
      </c>
      <c r="W35" s="54">
        <v>1</v>
      </c>
      <c r="X35" s="54"/>
      <c r="Y35" s="54">
        <v>12</v>
      </c>
      <c r="Z35" s="104">
        <f t="shared" si="5"/>
        <v>13</v>
      </c>
      <c r="AA35" s="57">
        <v>1</v>
      </c>
      <c r="AB35" s="57">
        <v>1</v>
      </c>
      <c r="AC35" s="64">
        <v>12</v>
      </c>
      <c r="AD35" s="104">
        <f t="shared" si="6"/>
        <v>14</v>
      </c>
      <c r="AE35" s="54">
        <f t="shared" si="7"/>
        <v>0</v>
      </c>
      <c r="AF35" s="59">
        <f t="shared" si="7"/>
        <v>-1</v>
      </c>
      <c r="AG35" s="60">
        <f t="shared" si="7"/>
        <v>0</v>
      </c>
      <c r="AH35" s="104">
        <f t="shared" si="8"/>
        <v>-1</v>
      </c>
      <c r="AI35" s="61">
        <f t="shared" si="12"/>
        <v>0</v>
      </c>
      <c r="AJ35" s="54"/>
      <c r="AK35" s="54"/>
      <c r="AL35" s="60"/>
      <c r="AM35" s="110"/>
      <c r="AN35" s="110"/>
      <c r="AO35" s="58"/>
      <c r="AP35" s="58"/>
      <c r="AQ35" s="60">
        <f t="shared" si="9"/>
        <v>0</v>
      </c>
      <c r="AR35" s="60">
        <f t="shared" si="9"/>
        <v>-1</v>
      </c>
      <c r="AS35" s="60">
        <f t="shared" si="10"/>
        <v>0</v>
      </c>
      <c r="AT35" s="114">
        <f t="shared" si="11"/>
        <v>-1</v>
      </c>
      <c r="AU35" s="61">
        <f t="shared" si="13"/>
        <v>0</v>
      </c>
      <c r="AV35" s="62">
        <v>1</v>
      </c>
      <c r="AW35" s="63"/>
      <c r="AX35" s="63"/>
    </row>
    <row r="36" spans="1:50" s="65" customFormat="1" ht="17.25" customHeight="1">
      <c r="A36" s="54">
        <v>28</v>
      </c>
      <c r="B36" s="68" t="s">
        <v>67</v>
      </c>
      <c r="C36" s="56"/>
      <c r="D36" s="56"/>
      <c r="E36" s="56"/>
      <c r="F36" s="120">
        <f t="shared" si="0"/>
        <v>0</v>
      </c>
      <c r="G36" s="120">
        <v>0</v>
      </c>
      <c r="H36" s="56">
        <v>4</v>
      </c>
      <c r="I36" s="56">
        <v>12</v>
      </c>
      <c r="J36" s="56">
        <v>5</v>
      </c>
      <c r="K36" s="56">
        <v>9</v>
      </c>
      <c r="L36" s="56">
        <v>13</v>
      </c>
      <c r="M36" s="56">
        <v>11</v>
      </c>
      <c r="N36" s="120">
        <f t="shared" si="1"/>
        <v>54</v>
      </c>
      <c r="O36" s="120">
        <v>6</v>
      </c>
      <c r="P36" s="56"/>
      <c r="Q36" s="56"/>
      <c r="R36" s="56"/>
      <c r="S36" s="120">
        <f t="shared" si="2"/>
        <v>0</v>
      </c>
      <c r="T36" s="120">
        <v>0</v>
      </c>
      <c r="U36" s="98">
        <f t="shared" si="3"/>
        <v>54</v>
      </c>
      <c r="V36" s="98">
        <f t="shared" si="4"/>
        <v>6</v>
      </c>
      <c r="W36" s="54">
        <v>1</v>
      </c>
      <c r="X36" s="54"/>
      <c r="Y36" s="54">
        <v>5</v>
      </c>
      <c r="Z36" s="104">
        <f t="shared" si="5"/>
        <v>6</v>
      </c>
      <c r="AA36" s="57">
        <v>1</v>
      </c>
      <c r="AB36" s="57"/>
      <c r="AC36" s="58">
        <v>6</v>
      </c>
      <c r="AD36" s="104">
        <f t="shared" si="6"/>
        <v>7</v>
      </c>
      <c r="AE36" s="54">
        <f t="shared" si="7"/>
        <v>0</v>
      </c>
      <c r="AF36" s="59">
        <f t="shared" si="7"/>
        <v>0</v>
      </c>
      <c r="AG36" s="60">
        <f t="shared" si="7"/>
        <v>-1</v>
      </c>
      <c r="AH36" s="104">
        <f t="shared" si="8"/>
        <v>-1</v>
      </c>
      <c r="AI36" s="61">
        <f t="shared" si="12"/>
        <v>-16.666666666666668</v>
      </c>
      <c r="AJ36" s="54"/>
      <c r="AK36" s="54"/>
      <c r="AL36" s="60"/>
      <c r="AM36" s="110"/>
      <c r="AN36" s="110"/>
      <c r="AO36" s="58"/>
      <c r="AP36" s="58"/>
      <c r="AQ36" s="60">
        <f>AE36</f>
        <v>0</v>
      </c>
      <c r="AR36" s="60">
        <f>AF36</f>
        <v>0</v>
      </c>
      <c r="AS36" s="60">
        <f>AG36+AJ36+AK36+AL36-AM36-AN36+AO36+AP36</f>
        <v>-1</v>
      </c>
      <c r="AT36" s="114">
        <f>SUM(AQ36:AS36)</f>
        <v>-1</v>
      </c>
      <c r="AU36" s="61">
        <f t="shared" si="13"/>
        <v>-16.666666666666668</v>
      </c>
      <c r="AV36" s="62"/>
      <c r="AW36" s="63"/>
      <c r="AX36" s="63"/>
    </row>
    <row r="37" spans="1:50" s="65" customFormat="1" ht="17.25" customHeight="1" thickBot="1">
      <c r="A37" s="69"/>
      <c r="B37" s="70" t="s">
        <v>0</v>
      </c>
      <c r="C37" s="71">
        <f t="shared" ref="C37:AH37" si="14">SUM(C9:C36)</f>
        <v>104</v>
      </c>
      <c r="D37" s="71">
        <f t="shared" si="14"/>
        <v>155</v>
      </c>
      <c r="E37" s="71">
        <f t="shared" si="14"/>
        <v>241</v>
      </c>
      <c r="F37" s="121">
        <f t="shared" si="14"/>
        <v>500</v>
      </c>
      <c r="G37" s="121">
        <f t="shared" si="14"/>
        <v>60</v>
      </c>
      <c r="H37" s="71">
        <f t="shared" si="14"/>
        <v>363</v>
      </c>
      <c r="I37" s="71">
        <f t="shared" si="14"/>
        <v>428</v>
      </c>
      <c r="J37" s="71">
        <f t="shared" si="14"/>
        <v>435</v>
      </c>
      <c r="K37" s="71">
        <f t="shared" si="14"/>
        <v>445</v>
      </c>
      <c r="L37" s="71">
        <f t="shared" si="14"/>
        <v>506</v>
      </c>
      <c r="M37" s="71">
        <f t="shared" si="14"/>
        <v>548</v>
      </c>
      <c r="N37" s="121">
        <f t="shared" si="14"/>
        <v>2725</v>
      </c>
      <c r="O37" s="121">
        <f t="shared" si="14"/>
        <v>173</v>
      </c>
      <c r="P37" s="71">
        <f t="shared" si="14"/>
        <v>115</v>
      </c>
      <c r="Q37" s="71">
        <f t="shared" si="14"/>
        <v>98</v>
      </c>
      <c r="R37" s="71">
        <f t="shared" si="14"/>
        <v>90</v>
      </c>
      <c r="S37" s="121">
        <f t="shared" si="14"/>
        <v>303</v>
      </c>
      <c r="T37" s="121">
        <f t="shared" si="14"/>
        <v>18</v>
      </c>
      <c r="U37" s="99">
        <f t="shared" si="14"/>
        <v>3528</v>
      </c>
      <c r="V37" s="99">
        <f t="shared" si="14"/>
        <v>251</v>
      </c>
      <c r="W37" s="72">
        <f t="shared" si="14"/>
        <v>26</v>
      </c>
      <c r="X37" s="72">
        <f t="shared" si="14"/>
        <v>4</v>
      </c>
      <c r="Y37" s="72">
        <f t="shared" si="14"/>
        <v>264</v>
      </c>
      <c r="Z37" s="105">
        <f t="shared" si="14"/>
        <v>294</v>
      </c>
      <c r="AA37" s="72">
        <f t="shared" si="14"/>
        <v>24</v>
      </c>
      <c r="AB37" s="72">
        <f t="shared" si="14"/>
        <v>15</v>
      </c>
      <c r="AC37" s="72">
        <f t="shared" si="14"/>
        <v>266</v>
      </c>
      <c r="AD37" s="105">
        <f t="shared" si="14"/>
        <v>305</v>
      </c>
      <c r="AE37" s="72">
        <f t="shared" si="14"/>
        <v>2</v>
      </c>
      <c r="AF37" s="72">
        <f t="shared" si="14"/>
        <v>-11</v>
      </c>
      <c r="AG37" s="72">
        <f t="shared" si="14"/>
        <v>-2</v>
      </c>
      <c r="AH37" s="105">
        <f t="shared" si="14"/>
        <v>-11</v>
      </c>
      <c r="AI37" s="73">
        <f>AG37*100/AC37</f>
        <v>-0.75187969924812026</v>
      </c>
      <c r="AJ37" s="72">
        <f t="shared" ref="AJ37:AT37" si="15">SUM(AJ9:AJ36)</f>
        <v>8</v>
      </c>
      <c r="AK37" s="72">
        <f t="shared" si="15"/>
        <v>4</v>
      </c>
      <c r="AL37" s="74">
        <f t="shared" si="15"/>
        <v>1</v>
      </c>
      <c r="AM37" s="89">
        <f t="shared" si="15"/>
        <v>0</v>
      </c>
      <c r="AN37" s="89">
        <f t="shared" si="15"/>
        <v>0</v>
      </c>
      <c r="AO37" s="71">
        <f t="shared" si="15"/>
        <v>0</v>
      </c>
      <c r="AP37" s="71">
        <f t="shared" si="15"/>
        <v>0</v>
      </c>
      <c r="AQ37" s="74">
        <f t="shared" si="15"/>
        <v>2</v>
      </c>
      <c r="AR37" s="74">
        <f t="shared" si="15"/>
        <v>-11</v>
      </c>
      <c r="AS37" s="74">
        <f t="shared" si="15"/>
        <v>11</v>
      </c>
      <c r="AT37" s="115">
        <f t="shared" si="15"/>
        <v>2</v>
      </c>
      <c r="AU37" s="73">
        <f>AS37*100/AC37</f>
        <v>4.1353383458646613</v>
      </c>
      <c r="AV37" s="75">
        <f>SUM(AV9:AV36)</f>
        <v>3</v>
      </c>
      <c r="AW37" s="75">
        <f>SUM(AW9:AW36)</f>
        <v>4</v>
      </c>
      <c r="AX37" s="75"/>
    </row>
    <row r="38" spans="1:50" s="9" customFormat="1" ht="17.25" customHeight="1" thickTop="1">
      <c r="A38" s="29"/>
      <c r="B38" s="30" t="s">
        <v>68</v>
      </c>
      <c r="C38" s="47"/>
      <c r="D38" s="47"/>
      <c r="E38" s="47"/>
      <c r="F38" s="122"/>
      <c r="G38" s="122"/>
      <c r="H38" s="47"/>
      <c r="I38" s="47"/>
      <c r="J38" s="47"/>
      <c r="K38" s="47"/>
      <c r="L38" s="47"/>
      <c r="M38" s="47"/>
      <c r="N38" s="122"/>
      <c r="O38" s="122"/>
      <c r="P38" s="47"/>
      <c r="Q38" s="47"/>
      <c r="R38" s="47"/>
      <c r="S38" s="122"/>
      <c r="T38" s="122"/>
      <c r="U38" s="100"/>
      <c r="V38" s="100"/>
      <c r="W38" s="20"/>
      <c r="X38" s="20"/>
      <c r="Y38" s="20"/>
      <c r="Z38" s="106"/>
      <c r="AA38" s="20"/>
      <c r="AB38" s="20"/>
      <c r="AC38" s="20"/>
      <c r="AD38" s="106"/>
      <c r="AE38" s="20"/>
      <c r="AF38" s="20"/>
      <c r="AG38" s="20"/>
      <c r="AH38" s="106"/>
      <c r="AI38" s="21"/>
      <c r="AJ38" s="20"/>
      <c r="AK38" s="20"/>
      <c r="AL38" s="11"/>
      <c r="AM38" s="96"/>
      <c r="AN38" s="96"/>
      <c r="AO38" s="47"/>
      <c r="AP38" s="47"/>
      <c r="AQ38" s="11"/>
      <c r="AR38" s="11"/>
      <c r="AS38" s="11"/>
      <c r="AT38" s="116"/>
      <c r="AU38" s="4"/>
      <c r="AV38" s="32"/>
      <c r="AW38" s="36"/>
      <c r="AX38" s="36"/>
    </row>
    <row r="39" spans="1:50" s="65" customFormat="1" ht="17.25" customHeight="1">
      <c r="A39" s="77">
        <v>1</v>
      </c>
      <c r="B39" s="76" t="s">
        <v>69</v>
      </c>
      <c r="C39" s="56"/>
      <c r="D39" s="56">
        <v>94</v>
      </c>
      <c r="E39" s="56">
        <v>124</v>
      </c>
      <c r="F39" s="123">
        <f t="shared" si="0"/>
        <v>218</v>
      </c>
      <c r="G39" s="123">
        <v>7</v>
      </c>
      <c r="H39" s="56">
        <v>151</v>
      </c>
      <c r="I39" s="56">
        <v>152</v>
      </c>
      <c r="J39" s="56">
        <v>141</v>
      </c>
      <c r="K39" s="56">
        <v>167</v>
      </c>
      <c r="L39" s="56">
        <v>158</v>
      </c>
      <c r="M39" s="56">
        <v>166</v>
      </c>
      <c r="N39" s="123">
        <f t="shared" si="1"/>
        <v>935</v>
      </c>
      <c r="O39" s="123">
        <v>32</v>
      </c>
      <c r="P39" s="56"/>
      <c r="Q39" s="56"/>
      <c r="R39" s="56"/>
      <c r="S39" s="123">
        <f t="shared" si="2"/>
        <v>0</v>
      </c>
      <c r="T39" s="123">
        <v>0</v>
      </c>
      <c r="U39" s="101">
        <f t="shared" si="3"/>
        <v>1153</v>
      </c>
      <c r="V39" s="101">
        <f t="shared" si="4"/>
        <v>39</v>
      </c>
      <c r="W39" s="77">
        <v>1</v>
      </c>
      <c r="X39" s="77">
        <v>3</v>
      </c>
      <c r="Y39" s="77">
        <v>47</v>
      </c>
      <c r="Z39" s="107">
        <f t="shared" si="5"/>
        <v>51</v>
      </c>
      <c r="AA39" s="78">
        <v>1</v>
      </c>
      <c r="AB39" s="78">
        <v>3</v>
      </c>
      <c r="AC39" s="79">
        <v>47</v>
      </c>
      <c r="AD39" s="107">
        <f t="shared" si="6"/>
        <v>51</v>
      </c>
      <c r="AE39" s="54">
        <f t="shared" ref="AE39:AG83" si="16">SUM(W39-AA39)</f>
        <v>0</v>
      </c>
      <c r="AF39" s="59">
        <f t="shared" si="16"/>
        <v>0</v>
      </c>
      <c r="AG39" s="60">
        <f t="shared" si="16"/>
        <v>0</v>
      </c>
      <c r="AH39" s="104">
        <f t="shared" ref="AH39:AH83" si="17">SUM(AE39:AG39)</f>
        <v>0</v>
      </c>
      <c r="AI39" s="61">
        <f>AG39*100/AC39</f>
        <v>0</v>
      </c>
      <c r="AJ39" s="77"/>
      <c r="AK39" s="77"/>
      <c r="AL39" s="60"/>
      <c r="AM39" s="111"/>
      <c r="AN39" s="111"/>
      <c r="AO39" s="80"/>
      <c r="AP39" s="80"/>
      <c r="AQ39" s="60">
        <f t="shared" ref="AQ39:AR83" si="18">AE39</f>
        <v>0</v>
      </c>
      <c r="AR39" s="60">
        <f t="shared" si="18"/>
        <v>0</v>
      </c>
      <c r="AS39" s="60">
        <f t="shared" ref="AS39:AS83" si="19">AG39+AJ39+AK39+AL39-AM39-AN39+AO39+AP39</f>
        <v>0</v>
      </c>
      <c r="AT39" s="114">
        <f t="shared" ref="AT39:AT83" si="20">SUM(AQ39:AS39)</f>
        <v>0</v>
      </c>
      <c r="AU39" s="61">
        <f>AS39*100/AC39</f>
        <v>0</v>
      </c>
      <c r="AV39" s="81"/>
      <c r="AW39" s="82"/>
      <c r="AX39" s="82"/>
    </row>
    <row r="40" spans="1:50" s="65" customFormat="1" ht="17.25" customHeight="1">
      <c r="A40" s="54">
        <v>2</v>
      </c>
      <c r="B40" s="55" t="s">
        <v>70</v>
      </c>
      <c r="C40" s="56"/>
      <c r="D40" s="56">
        <v>9</v>
      </c>
      <c r="E40" s="56">
        <v>7</v>
      </c>
      <c r="F40" s="120">
        <f t="shared" si="0"/>
        <v>16</v>
      </c>
      <c r="G40" s="120">
        <v>2</v>
      </c>
      <c r="H40" s="56">
        <v>15</v>
      </c>
      <c r="I40" s="56">
        <v>15</v>
      </c>
      <c r="J40" s="56">
        <v>11</v>
      </c>
      <c r="K40" s="56">
        <v>10</v>
      </c>
      <c r="L40" s="56">
        <v>13</v>
      </c>
      <c r="M40" s="56">
        <v>11</v>
      </c>
      <c r="N40" s="120">
        <f t="shared" si="1"/>
        <v>75</v>
      </c>
      <c r="O40" s="120">
        <v>6</v>
      </c>
      <c r="P40" s="56"/>
      <c r="Q40" s="56"/>
      <c r="R40" s="56"/>
      <c r="S40" s="120">
        <f t="shared" si="2"/>
        <v>0</v>
      </c>
      <c r="T40" s="120">
        <v>0</v>
      </c>
      <c r="U40" s="98">
        <f t="shared" si="3"/>
        <v>91</v>
      </c>
      <c r="V40" s="98">
        <f t="shared" si="4"/>
        <v>8</v>
      </c>
      <c r="W40" s="54">
        <v>1</v>
      </c>
      <c r="X40" s="54"/>
      <c r="Y40" s="54">
        <v>10</v>
      </c>
      <c r="Z40" s="104">
        <f t="shared" si="5"/>
        <v>11</v>
      </c>
      <c r="AA40" s="78">
        <v>1</v>
      </c>
      <c r="AB40" s="78"/>
      <c r="AC40" s="64">
        <v>8</v>
      </c>
      <c r="AD40" s="104">
        <f t="shared" si="6"/>
        <v>9</v>
      </c>
      <c r="AE40" s="54">
        <f t="shared" si="16"/>
        <v>0</v>
      </c>
      <c r="AF40" s="59">
        <f t="shared" si="16"/>
        <v>0</v>
      </c>
      <c r="AG40" s="60">
        <f t="shared" si="16"/>
        <v>2</v>
      </c>
      <c r="AH40" s="104">
        <f t="shared" si="17"/>
        <v>2</v>
      </c>
      <c r="AI40" s="61">
        <f t="shared" ref="AI40:AI84" si="21">AG40*100/AC40</f>
        <v>25</v>
      </c>
      <c r="AJ40" s="54"/>
      <c r="AK40" s="54"/>
      <c r="AL40" s="60"/>
      <c r="AM40" s="110"/>
      <c r="AN40" s="110"/>
      <c r="AO40" s="58"/>
      <c r="AP40" s="58"/>
      <c r="AQ40" s="60">
        <f t="shared" si="18"/>
        <v>0</v>
      </c>
      <c r="AR40" s="60">
        <f t="shared" si="18"/>
        <v>0</v>
      </c>
      <c r="AS40" s="60">
        <f t="shared" si="19"/>
        <v>2</v>
      </c>
      <c r="AT40" s="114">
        <f t="shared" si="20"/>
        <v>2</v>
      </c>
      <c r="AU40" s="61">
        <f t="shared" ref="AU40:AU84" si="22">AS40*100/AC40</f>
        <v>25</v>
      </c>
      <c r="AV40" s="63"/>
      <c r="AW40" s="63">
        <v>1</v>
      </c>
      <c r="AX40" s="63"/>
    </row>
    <row r="41" spans="1:50" s="65" customFormat="1" ht="17.25" customHeight="1">
      <c r="A41" s="77">
        <v>3</v>
      </c>
      <c r="B41" s="55" t="s">
        <v>71</v>
      </c>
      <c r="C41" s="56"/>
      <c r="D41" s="56">
        <v>8</v>
      </c>
      <c r="E41" s="56">
        <v>8</v>
      </c>
      <c r="F41" s="120">
        <f t="shared" si="0"/>
        <v>16</v>
      </c>
      <c r="G41" s="120">
        <v>2</v>
      </c>
      <c r="H41" s="56">
        <v>13</v>
      </c>
      <c r="I41" s="56">
        <v>12</v>
      </c>
      <c r="J41" s="56">
        <v>12</v>
      </c>
      <c r="K41" s="56">
        <v>12</v>
      </c>
      <c r="L41" s="56">
        <v>11</v>
      </c>
      <c r="M41" s="56">
        <v>13</v>
      </c>
      <c r="N41" s="120">
        <f t="shared" si="1"/>
        <v>73</v>
      </c>
      <c r="O41" s="120">
        <v>6</v>
      </c>
      <c r="P41" s="56"/>
      <c r="Q41" s="56"/>
      <c r="R41" s="56"/>
      <c r="S41" s="120">
        <f t="shared" si="2"/>
        <v>0</v>
      </c>
      <c r="T41" s="120">
        <v>0</v>
      </c>
      <c r="U41" s="98">
        <f t="shared" si="3"/>
        <v>89</v>
      </c>
      <c r="V41" s="98">
        <f t="shared" si="4"/>
        <v>8</v>
      </c>
      <c r="W41" s="54">
        <v>1</v>
      </c>
      <c r="X41" s="54"/>
      <c r="Y41" s="54">
        <v>8</v>
      </c>
      <c r="Z41" s="104">
        <f t="shared" si="5"/>
        <v>9</v>
      </c>
      <c r="AA41" s="78">
        <v>1</v>
      </c>
      <c r="AB41" s="78"/>
      <c r="AC41" s="64">
        <v>8</v>
      </c>
      <c r="AD41" s="104">
        <f t="shared" si="6"/>
        <v>9</v>
      </c>
      <c r="AE41" s="54">
        <f t="shared" si="16"/>
        <v>0</v>
      </c>
      <c r="AF41" s="59">
        <f t="shared" si="16"/>
        <v>0</v>
      </c>
      <c r="AG41" s="60">
        <f t="shared" si="16"/>
        <v>0</v>
      </c>
      <c r="AH41" s="104">
        <f t="shared" si="17"/>
        <v>0</v>
      </c>
      <c r="AI41" s="61">
        <f t="shared" si="21"/>
        <v>0</v>
      </c>
      <c r="AJ41" s="54"/>
      <c r="AK41" s="54"/>
      <c r="AL41" s="60"/>
      <c r="AM41" s="110"/>
      <c r="AN41" s="110"/>
      <c r="AO41" s="58"/>
      <c r="AP41" s="58"/>
      <c r="AQ41" s="60">
        <f t="shared" si="18"/>
        <v>0</v>
      </c>
      <c r="AR41" s="60">
        <f t="shared" si="18"/>
        <v>0</v>
      </c>
      <c r="AS41" s="60">
        <f t="shared" si="19"/>
        <v>0</v>
      </c>
      <c r="AT41" s="114">
        <f t="shared" si="20"/>
        <v>0</v>
      </c>
      <c r="AU41" s="61">
        <f t="shared" si="22"/>
        <v>0</v>
      </c>
      <c r="AV41" s="62"/>
      <c r="AW41" s="63"/>
      <c r="AX41" s="63"/>
    </row>
    <row r="42" spans="1:50" s="65" customFormat="1" ht="17.25" customHeight="1">
      <c r="A42" s="54">
        <v>4</v>
      </c>
      <c r="B42" s="55" t="s">
        <v>72</v>
      </c>
      <c r="C42" s="56">
        <v>2</v>
      </c>
      <c r="D42" s="56">
        <v>10</v>
      </c>
      <c r="E42" s="56">
        <v>12</v>
      </c>
      <c r="F42" s="120">
        <f t="shared" si="0"/>
        <v>24</v>
      </c>
      <c r="G42" s="120">
        <v>3</v>
      </c>
      <c r="H42" s="56">
        <v>14</v>
      </c>
      <c r="I42" s="56">
        <v>12</v>
      </c>
      <c r="J42" s="56">
        <v>20</v>
      </c>
      <c r="K42" s="56">
        <v>13</v>
      </c>
      <c r="L42" s="56">
        <v>16</v>
      </c>
      <c r="M42" s="56">
        <v>15</v>
      </c>
      <c r="N42" s="120">
        <f t="shared" si="1"/>
        <v>90</v>
      </c>
      <c r="O42" s="120">
        <v>6</v>
      </c>
      <c r="P42" s="56"/>
      <c r="Q42" s="56"/>
      <c r="R42" s="56"/>
      <c r="S42" s="120">
        <f t="shared" si="2"/>
        <v>0</v>
      </c>
      <c r="T42" s="120">
        <v>0</v>
      </c>
      <c r="U42" s="98">
        <f t="shared" si="3"/>
        <v>114</v>
      </c>
      <c r="V42" s="98">
        <f t="shared" si="4"/>
        <v>9</v>
      </c>
      <c r="W42" s="54">
        <v>1</v>
      </c>
      <c r="X42" s="54"/>
      <c r="Y42" s="54">
        <v>11</v>
      </c>
      <c r="Z42" s="104">
        <f t="shared" si="5"/>
        <v>12</v>
      </c>
      <c r="AA42" s="78">
        <v>1</v>
      </c>
      <c r="AB42" s="78"/>
      <c r="AC42" s="64">
        <v>8</v>
      </c>
      <c r="AD42" s="104">
        <f t="shared" si="6"/>
        <v>9</v>
      </c>
      <c r="AE42" s="54">
        <f t="shared" si="16"/>
        <v>0</v>
      </c>
      <c r="AF42" s="59">
        <f t="shared" si="16"/>
        <v>0</v>
      </c>
      <c r="AG42" s="60">
        <f t="shared" si="16"/>
        <v>3</v>
      </c>
      <c r="AH42" s="104">
        <f t="shared" si="17"/>
        <v>3</v>
      </c>
      <c r="AI42" s="61">
        <f t="shared" si="21"/>
        <v>37.5</v>
      </c>
      <c r="AJ42" s="54"/>
      <c r="AK42" s="54"/>
      <c r="AL42" s="60"/>
      <c r="AM42" s="110"/>
      <c r="AN42" s="110"/>
      <c r="AO42" s="58"/>
      <c r="AP42" s="58"/>
      <c r="AQ42" s="60">
        <f t="shared" si="18"/>
        <v>0</v>
      </c>
      <c r="AR42" s="60">
        <f t="shared" si="18"/>
        <v>0</v>
      </c>
      <c r="AS42" s="60">
        <f t="shared" si="19"/>
        <v>3</v>
      </c>
      <c r="AT42" s="114">
        <f t="shared" si="20"/>
        <v>3</v>
      </c>
      <c r="AU42" s="61">
        <f t="shared" si="22"/>
        <v>37.5</v>
      </c>
      <c r="AV42" s="62"/>
      <c r="AW42" s="63"/>
      <c r="AX42" s="63"/>
    </row>
    <row r="43" spans="1:50" s="65" customFormat="1" ht="17.25" customHeight="1">
      <c r="A43" s="77">
        <v>5</v>
      </c>
      <c r="B43" s="55" t="s">
        <v>73</v>
      </c>
      <c r="C43" s="56"/>
      <c r="D43" s="56">
        <v>7</v>
      </c>
      <c r="E43" s="56">
        <v>5</v>
      </c>
      <c r="F43" s="120">
        <f t="shared" si="0"/>
        <v>12</v>
      </c>
      <c r="G43" s="120">
        <v>2</v>
      </c>
      <c r="H43" s="56">
        <v>7</v>
      </c>
      <c r="I43" s="56">
        <v>5</v>
      </c>
      <c r="J43" s="56">
        <v>9</v>
      </c>
      <c r="K43" s="56">
        <v>9</v>
      </c>
      <c r="L43" s="56">
        <v>6</v>
      </c>
      <c r="M43" s="56">
        <v>8</v>
      </c>
      <c r="N43" s="120">
        <f t="shared" si="1"/>
        <v>44</v>
      </c>
      <c r="O43" s="120">
        <v>6</v>
      </c>
      <c r="P43" s="56"/>
      <c r="Q43" s="56"/>
      <c r="R43" s="56"/>
      <c r="S43" s="120">
        <f t="shared" si="2"/>
        <v>0</v>
      </c>
      <c r="T43" s="120">
        <v>0</v>
      </c>
      <c r="U43" s="98">
        <f t="shared" si="3"/>
        <v>56</v>
      </c>
      <c r="V43" s="98">
        <f t="shared" si="4"/>
        <v>8</v>
      </c>
      <c r="W43" s="54">
        <v>1</v>
      </c>
      <c r="X43" s="54"/>
      <c r="Y43" s="54">
        <v>5</v>
      </c>
      <c r="Z43" s="104">
        <f t="shared" si="5"/>
        <v>6</v>
      </c>
      <c r="AA43" s="78">
        <v>1</v>
      </c>
      <c r="AB43" s="78"/>
      <c r="AC43" s="58">
        <v>6</v>
      </c>
      <c r="AD43" s="104">
        <f t="shared" si="6"/>
        <v>7</v>
      </c>
      <c r="AE43" s="54">
        <f t="shared" si="16"/>
        <v>0</v>
      </c>
      <c r="AF43" s="59">
        <f t="shared" si="16"/>
        <v>0</v>
      </c>
      <c r="AG43" s="60">
        <f t="shared" si="16"/>
        <v>-1</v>
      </c>
      <c r="AH43" s="104">
        <f t="shared" si="17"/>
        <v>-1</v>
      </c>
      <c r="AI43" s="61">
        <f t="shared" si="21"/>
        <v>-16.666666666666668</v>
      </c>
      <c r="AJ43" s="54">
        <v>1</v>
      </c>
      <c r="AK43" s="54"/>
      <c r="AL43" s="60"/>
      <c r="AM43" s="110"/>
      <c r="AN43" s="110"/>
      <c r="AO43" s="58"/>
      <c r="AP43" s="58"/>
      <c r="AQ43" s="60">
        <f t="shared" si="18"/>
        <v>0</v>
      </c>
      <c r="AR43" s="60">
        <f t="shared" si="18"/>
        <v>0</v>
      </c>
      <c r="AS43" s="60">
        <f t="shared" si="19"/>
        <v>0</v>
      </c>
      <c r="AT43" s="114">
        <f t="shared" si="20"/>
        <v>0</v>
      </c>
      <c r="AU43" s="61">
        <f t="shared" si="22"/>
        <v>0</v>
      </c>
      <c r="AV43" s="62"/>
      <c r="AW43" s="63"/>
      <c r="AX43" s="63"/>
    </row>
    <row r="44" spans="1:50" s="65" customFormat="1" ht="17.25" customHeight="1">
      <c r="A44" s="54">
        <v>6</v>
      </c>
      <c r="B44" s="55" t="s">
        <v>74</v>
      </c>
      <c r="C44" s="56"/>
      <c r="D44" s="56">
        <v>6</v>
      </c>
      <c r="E44" s="56">
        <v>9</v>
      </c>
      <c r="F44" s="120">
        <f t="shared" si="0"/>
        <v>15</v>
      </c>
      <c r="G44" s="120">
        <v>2</v>
      </c>
      <c r="H44" s="56">
        <v>6</v>
      </c>
      <c r="I44" s="56">
        <v>13</v>
      </c>
      <c r="J44" s="56">
        <v>11</v>
      </c>
      <c r="K44" s="56">
        <v>21</v>
      </c>
      <c r="L44" s="56">
        <v>11</v>
      </c>
      <c r="M44" s="56">
        <v>25</v>
      </c>
      <c r="N44" s="120">
        <f t="shared" si="1"/>
        <v>87</v>
      </c>
      <c r="O44" s="120">
        <v>6</v>
      </c>
      <c r="P44" s="56">
        <v>16</v>
      </c>
      <c r="Q44" s="56">
        <v>12</v>
      </c>
      <c r="R44" s="56">
        <v>13</v>
      </c>
      <c r="S44" s="120">
        <f t="shared" si="2"/>
        <v>41</v>
      </c>
      <c r="T44" s="120">
        <v>3</v>
      </c>
      <c r="U44" s="98">
        <f t="shared" si="3"/>
        <v>143</v>
      </c>
      <c r="V44" s="98">
        <f t="shared" si="4"/>
        <v>11</v>
      </c>
      <c r="W44" s="54">
        <v>1</v>
      </c>
      <c r="X44" s="54"/>
      <c r="Y44" s="54">
        <v>14</v>
      </c>
      <c r="Z44" s="104">
        <f t="shared" si="5"/>
        <v>15</v>
      </c>
      <c r="AA44" s="78">
        <v>1</v>
      </c>
      <c r="AB44" s="78">
        <v>1</v>
      </c>
      <c r="AC44" s="64">
        <v>14</v>
      </c>
      <c r="AD44" s="104">
        <f t="shared" si="6"/>
        <v>16</v>
      </c>
      <c r="AE44" s="54">
        <f t="shared" si="16"/>
        <v>0</v>
      </c>
      <c r="AF44" s="59">
        <f t="shared" si="16"/>
        <v>-1</v>
      </c>
      <c r="AG44" s="60">
        <f t="shared" si="16"/>
        <v>0</v>
      </c>
      <c r="AH44" s="104">
        <f t="shared" si="17"/>
        <v>-1</v>
      </c>
      <c r="AI44" s="61">
        <f t="shared" si="21"/>
        <v>0</v>
      </c>
      <c r="AJ44" s="54"/>
      <c r="AK44" s="54"/>
      <c r="AL44" s="60"/>
      <c r="AM44" s="110"/>
      <c r="AN44" s="110"/>
      <c r="AO44" s="58"/>
      <c r="AP44" s="58"/>
      <c r="AQ44" s="60">
        <f t="shared" si="18"/>
        <v>0</v>
      </c>
      <c r="AR44" s="60">
        <f t="shared" si="18"/>
        <v>-1</v>
      </c>
      <c r="AS44" s="60">
        <f t="shared" si="19"/>
        <v>0</v>
      </c>
      <c r="AT44" s="114">
        <f t="shared" si="20"/>
        <v>-1</v>
      </c>
      <c r="AU44" s="61">
        <f t="shared" si="22"/>
        <v>0</v>
      </c>
      <c r="AV44" s="62"/>
      <c r="AW44" s="63"/>
      <c r="AX44" s="63"/>
    </row>
    <row r="45" spans="1:50" s="65" customFormat="1" ht="17.25" customHeight="1">
      <c r="A45" s="77">
        <v>7</v>
      </c>
      <c r="B45" s="55" t="s">
        <v>75</v>
      </c>
      <c r="C45" s="56"/>
      <c r="D45" s="56">
        <v>6</v>
      </c>
      <c r="E45" s="56">
        <v>11</v>
      </c>
      <c r="F45" s="120">
        <f t="shared" si="0"/>
        <v>17</v>
      </c>
      <c r="G45" s="120">
        <v>2</v>
      </c>
      <c r="H45" s="56">
        <v>11</v>
      </c>
      <c r="I45" s="56">
        <v>18</v>
      </c>
      <c r="J45" s="56">
        <v>12</v>
      </c>
      <c r="K45" s="56">
        <v>11</v>
      </c>
      <c r="L45" s="56">
        <v>4</v>
      </c>
      <c r="M45" s="56">
        <v>18</v>
      </c>
      <c r="N45" s="120">
        <f t="shared" si="1"/>
        <v>74</v>
      </c>
      <c r="O45" s="120">
        <v>6</v>
      </c>
      <c r="P45" s="56"/>
      <c r="Q45" s="56"/>
      <c r="R45" s="56"/>
      <c r="S45" s="120">
        <f t="shared" si="2"/>
        <v>0</v>
      </c>
      <c r="T45" s="120">
        <v>0</v>
      </c>
      <c r="U45" s="98">
        <f t="shared" si="3"/>
        <v>91</v>
      </c>
      <c r="V45" s="98">
        <f t="shared" si="4"/>
        <v>8</v>
      </c>
      <c r="W45" s="54">
        <v>1</v>
      </c>
      <c r="X45" s="54"/>
      <c r="Y45" s="54">
        <v>7</v>
      </c>
      <c r="Z45" s="104">
        <f t="shared" si="5"/>
        <v>8</v>
      </c>
      <c r="AA45" s="78">
        <v>1</v>
      </c>
      <c r="AB45" s="78"/>
      <c r="AC45" s="58">
        <v>8</v>
      </c>
      <c r="AD45" s="104">
        <f t="shared" si="6"/>
        <v>9</v>
      </c>
      <c r="AE45" s="54">
        <f t="shared" si="16"/>
        <v>0</v>
      </c>
      <c r="AF45" s="59">
        <f t="shared" si="16"/>
        <v>0</v>
      </c>
      <c r="AG45" s="60">
        <f t="shared" si="16"/>
        <v>-1</v>
      </c>
      <c r="AH45" s="104">
        <f t="shared" si="17"/>
        <v>-1</v>
      </c>
      <c r="AI45" s="61">
        <f t="shared" si="21"/>
        <v>-12.5</v>
      </c>
      <c r="AJ45" s="54"/>
      <c r="AK45" s="54"/>
      <c r="AL45" s="60"/>
      <c r="AM45" s="110"/>
      <c r="AN45" s="110"/>
      <c r="AO45" s="58"/>
      <c r="AP45" s="58"/>
      <c r="AQ45" s="60">
        <f t="shared" si="18"/>
        <v>0</v>
      </c>
      <c r="AR45" s="60">
        <f t="shared" si="18"/>
        <v>0</v>
      </c>
      <c r="AS45" s="60">
        <f t="shared" si="19"/>
        <v>-1</v>
      </c>
      <c r="AT45" s="114">
        <f t="shared" si="20"/>
        <v>-1</v>
      </c>
      <c r="AU45" s="61">
        <f t="shared" si="22"/>
        <v>-12.5</v>
      </c>
      <c r="AV45" s="62">
        <v>1</v>
      </c>
      <c r="AW45" s="63"/>
      <c r="AX45" s="63"/>
    </row>
    <row r="46" spans="1:50" s="65" customFormat="1" ht="17.25" customHeight="1">
      <c r="A46" s="54">
        <v>8</v>
      </c>
      <c r="B46" s="55" t="s">
        <v>76</v>
      </c>
      <c r="C46" s="56">
        <v>10</v>
      </c>
      <c r="D46" s="56">
        <v>16</v>
      </c>
      <c r="E46" s="56">
        <v>21</v>
      </c>
      <c r="F46" s="120">
        <f t="shared" si="0"/>
        <v>47</v>
      </c>
      <c r="G46" s="120">
        <v>3</v>
      </c>
      <c r="H46" s="56">
        <v>8</v>
      </c>
      <c r="I46" s="56">
        <v>23</v>
      </c>
      <c r="J46" s="56">
        <v>17</v>
      </c>
      <c r="K46" s="56">
        <v>18</v>
      </c>
      <c r="L46" s="56">
        <v>12</v>
      </c>
      <c r="M46" s="56">
        <v>14</v>
      </c>
      <c r="N46" s="120">
        <f t="shared" si="1"/>
        <v>92</v>
      </c>
      <c r="O46" s="120">
        <v>6</v>
      </c>
      <c r="P46" s="56"/>
      <c r="Q46" s="56"/>
      <c r="R46" s="56"/>
      <c r="S46" s="120">
        <f t="shared" si="2"/>
        <v>0</v>
      </c>
      <c r="T46" s="120">
        <v>0</v>
      </c>
      <c r="U46" s="98">
        <f t="shared" si="3"/>
        <v>139</v>
      </c>
      <c r="V46" s="98">
        <f t="shared" si="4"/>
        <v>9</v>
      </c>
      <c r="W46" s="54">
        <v>1</v>
      </c>
      <c r="X46" s="54"/>
      <c r="Y46" s="54">
        <v>11</v>
      </c>
      <c r="Z46" s="104">
        <f t="shared" si="5"/>
        <v>12</v>
      </c>
      <c r="AA46" s="78">
        <v>1</v>
      </c>
      <c r="AB46" s="78">
        <v>1</v>
      </c>
      <c r="AC46" s="58">
        <v>11</v>
      </c>
      <c r="AD46" s="104">
        <f t="shared" si="6"/>
        <v>13</v>
      </c>
      <c r="AE46" s="54">
        <f t="shared" si="16"/>
        <v>0</v>
      </c>
      <c r="AF46" s="59">
        <f t="shared" si="16"/>
        <v>-1</v>
      </c>
      <c r="AG46" s="60">
        <f t="shared" si="16"/>
        <v>0</v>
      </c>
      <c r="AH46" s="104">
        <f t="shared" si="17"/>
        <v>-1</v>
      </c>
      <c r="AI46" s="61">
        <f t="shared" si="21"/>
        <v>0</v>
      </c>
      <c r="AJ46" s="54"/>
      <c r="AK46" s="54"/>
      <c r="AL46" s="60"/>
      <c r="AM46" s="110"/>
      <c r="AN46" s="110"/>
      <c r="AO46" s="58"/>
      <c r="AP46" s="58"/>
      <c r="AQ46" s="60">
        <f t="shared" si="18"/>
        <v>0</v>
      </c>
      <c r="AR46" s="60">
        <f t="shared" si="18"/>
        <v>-1</v>
      </c>
      <c r="AS46" s="60">
        <f t="shared" si="19"/>
        <v>0</v>
      </c>
      <c r="AT46" s="114">
        <f t="shared" si="20"/>
        <v>-1</v>
      </c>
      <c r="AU46" s="61">
        <f t="shared" si="22"/>
        <v>0</v>
      </c>
      <c r="AV46" s="62"/>
      <c r="AW46" s="63"/>
      <c r="AX46" s="63"/>
    </row>
    <row r="47" spans="1:50" s="65" customFormat="1" ht="17.25" customHeight="1">
      <c r="A47" s="77">
        <v>9</v>
      </c>
      <c r="B47" s="55" t="s">
        <v>77</v>
      </c>
      <c r="C47" s="56"/>
      <c r="D47" s="56">
        <v>15</v>
      </c>
      <c r="E47" s="56">
        <v>19</v>
      </c>
      <c r="F47" s="120">
        <f t="shared" si="0"/>
        <v>34</v>
      </c>
      <c r="G47" s="120">
        <v>2</v>
      </c>
      <c r="H47" s="56">
        <v>23</v>
      </c>
      <c r="I47" s="56">
        <v>16</v>
      </c>
      <c r="J47" s="56">
        <v>17</v>
      </c>
      <c r="K47" s="56">
        <v>23</v>
      </c>
      <c r="L47" s="56">
        <v>23</v>
      </c>
      <c r="M47" s="56">
        <v>20</v>
      </c>
      <c r="N47" s="120">
        <f t="shared" si="1"/>
        <v>122</v>
      </c>
      <c r="O47" s="120">
        <v>6</v>
      </c>
      <c r="P47" s="56">
        <v>21</v>
      </c>
      <c r="Q47" s="56">
        <v>13</v>
      </c>
      <c r="R47" s="56">
        <v>20</v>
      </c>
      <c r="S47" s="120">
        <f t="shared" si="2"/>
        <v>54</v>
      </c>
      <c r="T47" s="120">
        <v>3</v>
      </c>
      <c r="U47" s="98">
        <f t="shared" si="3"/>
        <v>210</v>
      </c>
      <c r="V47" s="98">
        <f t="shared" si="4"/>
        <v>11</v>
      </c>
      <c r="W47" s="54">
        <v>1</v>
      </c>
      <c r="X47" s="54">
        <v>1</v>
      </c>
      <c r="Y47" s="54">
        <v>14</v>
      </c>
      <c r="Z47" s="104">
        <f t="shared" si="5"/>
        <v>16</v>
      </c>
      <c r="AA47" s="78">
        <v>1</v>
      </c>
      <c r="AB47" s="78">
        <v>1</v>
      </c>
      <c r="AC47" s="64">
        <v>14</v>
      </c>
      <c r="AD47" s="104">
        <f t="shared" si="6"/>
        <v>16</v>
      </c>
      <c r="AE47" s="54">
        <f t="shared" si="16"/>
        <v>0</v>
      </c>
      <c r="AF47" s="59">
        <f t="shared" si="16"/>
        <v>0</v>
      </c>
      <c r="AG47" s="60">
        <f t="shared" si="16"/>
        <v>0</v>
      </c>
      <c r="AH47" s="104">
        <f t="shared" si="17"/>
        <v>0</v>
      </c>
      <c r="AI47" s="61">
        <f t="shared" si="21"/>
        <v>0</v>
      </c>
      <c r="AJ47" s="54"/>
      <c r="AK47" s="54"/>
      <c r="AL47" s="60"/>
      <c r="AM47" s="110"/>
      <c r="AN47" s="110"/>
      <c r="AO47" s="58"/>
      <c r="AP47" s="58"/>
      <c r="AQ47" s="60">
        <f t="shared" si="18"/>
        <v>0</v>
      </c>
      <c r="AR47" s="60">
        <f t="shared" si="18"/>
        <v>0</v>
      </c>
      <c r="AS47" s="60">
        <f t="shared" si="19"/>
        <v>0</v>
      </c>
      <c r="AT47" s="114">
        <f t="shared" si="20"/>
        <v>0</v>
      </c>
      <c r="AU47" s="61">
        <f t="shared" si="22"/>
        <v>0</v>
      </c>
      <c r="AV47" s="62">
        <v>1</v>
      </c>
      <c r="AW47" s="63"/>
      <c r="AX47" s="63"/>
    </row>
    <row r="48" spans="1:50" s="65" customFormat="1" ht="17.25" customHeight="1">
      <c r="A48" s="54">
        <v>10</v>
      </c>
      <c r="B48" s="55" t="s">
        <v>78</v>
      </c>
      <c r="C48" s="56"/>
      <c r="D48" s="56">
        <v>9</v>
      </c>
      <c r="E48" s="56">
        <v>11</v>
      </c>
      <c r="F48" s="120">
        <f t="shared" si="0"/>
        <v>20</v>
      </c>
      <c r="G48" s="120">
        <v>2</v>
      </c>
      <c r="H48" s="56">
        <v>18</v>
      </c>
      <c r="I48" s="56">
        <v>11</v>
      </c>
      <c r="J48" s="56">
        <v>10</v>
      </c>
      <c r="K48" s="56">
        <v>17</v>
      </c>
      <c r="L48" s="56">
        <v>21</v>
      </c>
      <c r="M48" s="56">
        <v>14</v>
      </c>
      <c r="N48" s="120">
        <f t="shared" si="1"/>
        <v>91</v>
      </c>
      <c r="O48" s="120">
        <v>6</v>
      </c>
      <c r="P48" s="56"/>
      <c r="Q48" s="56"/>
      <c r="R48" s="56"/>
      <c r="S48" s="120">
        <f t="shared" si="2"/>
        <v>0</v>
      </c>
      <c r="T48" s="120">
        <v>0</v>
      </c>
      <c r="U48" s="98">
        <f t="shared" si="3"/>
        <v>111</v>
      </c>
      <c r="V48" s="98">
        <f t="shared" si="4"/>
        <v>8</v>
      </c>
      <c r="W48" s="54">
        <v>1</v>
      </c>
      <c r="X48" s="54"/>
      <c r="Y48" s="54">
        <v>9</v>
      </c>
      <c r="Z48" s="104">
        <f t="shared" si="5"/>
        <v>10</v>
      </c>
      <c r="AA48" s="78">
        <v>1</v>
      </c>
      <c r="AB48" s="78"/>
      <c r="AC48" s="64">
        <v>8</v>
      </c>
      <c r="AD48" s="104">
        <f t="shared" si="6"/>
        <v>9</v>
      </c>
      <c r="AE48" s="54">
        <f t="shared" si="16"/>
        <v>0</v>
      </c>
      <c r="AF48" s="59">
        <f t="shared" si="16"/>
        <v>0</v>
      </c>
      <c r="AG48" s="60">
        <f t="shared" si="16"/>
        <v>1</v>
      </c>
      <c r="AH48" s="104">
        <f t="shared" si="17"/>
        <v>1</v>
      </c>
      <c r="AI48" s="61">
        <f t="shared" si="21"/>
        <v>12.5</v>
      </c>
      <c r="AJ48" s="54"/>
      <c r="AK48" s="54"/>
      <c r="AL48" s="60"/>
      <c r="AM48" s="110"/>
      <c r="AN48" s="110"/>
      <c r="AO48" s="58"/>
      <c r="AP48" s="58"/>
      <c r="AQ48" s="60">
        <f t="shared" si="18"/>
        <v>0</v>
      </c>
      <c r="AR48" s="60">
        <f t="shared" si="18"/>
        <v>0</v>
      </c>
      <c r="AS48" s="60">
        <f t="shared" si="19"/>
        <v>1</v>
      </c>
      <c r="AT48" s="114">
        <f t="shared" si="20"/>
        <v>1</v>
      </c>
      <c r="AU48" s="61">
        <f t="shared" si="22"/>
        <v>12.5</v>
      </c>
      <c r="AV48" s="62"/>
      <c r="AW48" s="63"/>
      <c r="AX48" s="63"/>
    </row>
    <row r="49" spans="1:50" s="65" customFormat="1" ht="17.25" customHeight="1">
      <c r="A49" s="77">
        <v>11</v>
      </c>
      <c r="B49" s="55" t="s">
        <v>79</v>
      </c>
      <c r="C49" s="56"/>
      <c r="D49" s="56">
        <v>25</v>
      </c>
      <c r="E49" s="56">
        <v>32</v>
      </c>
      <c r="F49" s="120">
        <f t="shared" si="0"/>
        <v>57</v>
      </c>
      <c r="G49" s="120">
        <v>2</v>
      </c>
      <c r="H49" s="56">
        <v>41</v>
      </c>
      <c r="I49" s="56">
        <v>51</v>
      </c>
      <c r="J49" s="56">
        <v>50</v>
      </c>
      <c r="K49" s="56">
        <v>42</v>
      </c>
      <c r="L49" s="56">
        <v>47</v>
      </c>
      <c r="M49" s="56">
        <v>50</v>
      </c>
      <c r="N49" s="120">
        <f t="shared" si="1"/>
        <v>281</v>
      </c>
      <c r="O49" s="120">
        <v>12</v>
      </c>
      <c r="P49" s="56"/>
      <c r="Q49" s="56"/>
      <c r="R49" s="56"/>
      <c r="S49" s="120">
        <f t="shared" si="2"/>
        <v>0</v>
      </c>
      <c r="T49" s="120">
        <v>0</v>
      </c>
      <c r="U49" s="98">
        <f t="shared" si="3"/>
        <v>338</v>
      </c>
      <c r="V49" s="98">
        <f t="shared" si="4"/>
        <v>14</v>
      </c>
      <c r="W49" s="54">
        <v>1</v>
      </c>
      <c r="X49" s="54">
        <v>1</v>
      </c>
      <c r="Y49" s="54">
        <v>19</v>
      </c>
      <c r="Z49" s="104">
        <f t="shared" si="5"/>
        <v>21</v>
      </c>
      <c r="AA49" s="78">
        <v>1</v>
      </c>
      <c r="AB49" s="78">
        <v>1</v>
      </c>
      <c r="AC49" s="64">
        <v>17</v>
      </c>
      <c r="AD49" s="104">
        <f t="shared" si="6"/>
        <v>19</v>
      </c>
      <c r="AE49" s="54">
        <f t="shared" si="16"/>
        <v>0</v>
      </c>
      <c r="AF49" s="59">
        <f t="shared" si="16"/>
        <v>0</v>
      </c>
      <c r="AG49" s="60">
        <f t="shared" si="16"/>
        <v>2</v>
      </c>
      <c r="AH49" s="104">
        <f t="shared" si="17"/>
        <v>2</v>
      </c>
      <c r="AI49" s="61">
        <f t="shared" si="21"/>
        <v>11.764705882352942</v>
      </c>
      <c r="AJ49" s="54"/>
      <c r="AK49" s="54"/>
      <c r="AL49" s="60"/>
      <c r="AM49" s="110"/>
      <c r="AN49" s="110"/>
      <c r="AO49" s="58"/>
      <c r="AP49" s="58"/>
      <c r="AQ49" s="60">
        <f t="shared" si="18"/>
        <v>0</v>
      </c>
      <c r="AR49" s="60">
        <f t="shared" si="18"/>
        <v>0</v>
      </c>
      <c r="AS49" s="60">
        <f t="shared" si="19"/>
        <v>2</v>
      </c>
      <c r="AT49" s="114">
        <f t="shared" si="20"/>
        <v>2</v>
      </c>
      <c r="AU49" s="61">
        <f t="shared" si="22"/>
        <v>11.764705882352942</v>
      </c>
      <c r="AV49" s="62"/>
      <c r="AW49" s="63"/>
      <c r="AX49" s="63"/>
    </row>
    <row r="50" spans="1:50" s="65" customFormat="1" ht="17.25" customHeight="1">
      <c r="A50" s="54">
        <v>12</v>
      </c>
      <c r="B50" s="55" t="s">
        <v>80</v>
      </c>
      <c r="C50" s="56">
        <v>16</v>
      </c>
      <c r="D50" s="56">
        <v>20</v>
      </c>
      <c r="E50" s="56">
        <v>24</v>
      </c>
      <c r="F50" s="120">
        <f t="shared" si="0"/>
        <v>60</v>
      </c>
      <c r="G50" s="120">
        <v>3</v>
      </c>
      <c r="H50" s="56">
        <v>21</v>
      </c>
      <c r="I50" s="56">
        <v>26</v>
      </c>
      <c r="J50" s="56">
        <v>12</v>
      </c>
      <c r="K50" s="56">
        <v>17</v>
      </c>
      <c r="L50" s="56">
        <v>24</v>
      </c>
      <c r="M50" s="56">
        <v>23</v>
      </c>
      <c r="N50" s="120">
        <f t="shared" si="1"/>
        <v>123</v>
      </c>
      <c r="O50" s="120">
        <v>6</v>
      </c>
      <c r="P50" s="56"/>
      <c r="Q50" s="56"/>
      <c r="R50" s="56"/>
      <c r="S50" s="120">
        <f t="shared" si="2"/>
        <v>0</v>
      </c>
      <c r="T50" s="120">
        <v>0</v>
      </c>
      <c r="U50" s="98">
        <f t="shared" si="3"/>
        <v>183</v>
      </c>
      <c r="V50" s="98">
        <f t="shared" si="4"/>
        <v>9</v>
      </c>
      <c r="W50" s="54">
        <v>1</v>
      </c>
      <c r="X50" s="54"/>
      <c r="Y50" s="54">
        <v>11</v>
      </c>
      <c r="Z50" s="104">
        <f t="shared" si="5"/>
        <v>12</v>
      </c>
      <c r="AA50" s="78">
        <v>1</v>
      </c>
      <c r="AB50" s="78">
        <v>1</v>
      </c>
      <c r="AC50" s="64">
        <v>11</v>
      </c>
      <c r="AD50" s="104">
        <f t="shared" si="6"/>
        <v>13</v>
      </c>
      <c r="AE50" s="54">
        <f t="shared" si="16"/>
        <v>0</v>
      </c>
      <c r="AF50" s="59">
        <f t="shared" si="16"/>
        <v>-1</v>
      </c>
      <c r="AG50" s="60">
        <f t="shared" si="16"/>
        <v>0</v>
      </c>
      <c r="AH50" s="104">
        <f t="shared" si="17"/>
        <v>-1</v>
      </c>
      <c r="AI50" s="61">
        <f t="shared" si="21"/>
        <v>0</v>
      </c>
      <c r="AJ50" s="54"/>
      <c r="AK50" s="54"/>
      <c r="AL50" s="60"/>
      <c r="AM50" s="110"/>
      <c r="AN50" s="110"/>
      <c r="AO50" s="58"/>
      <c r="AP50" s="58"/>
      <c r="AQ50" s="60">
        <f t="shared" si="18"/>
        <v>0</v>
      </c>
      <c r="AR50" s="60">
        <f t="shared" si="18"/>
        <v>-1</v>
      </c>
      <c r="AS50" s="60">
        <f t="shared" si="19"/>
        <v>0</v>
      </c>
      <c r="AT50" s="114">
        <f t="shared" si="20"/>
        <v>-1</v>
      </c>
      <c r="AU50" s="61">
        <f t="shared" si="22"/>
        <v>0</v>
      </c>
      <c r="AV50" s="62"/>
      <c r="AW50" s="63"/>
      <c r="AX50" s="63"/>
    </row>
    <row r="51" spans="1:50" s="65" customFormat="1" ht="17.25" customHeight="1">
      <c r="A51" s="77">
        <v>13</v>
      </c>
      <c r="B51" s="55" t="s">
        <v>81</v>
      </c>
      <c r="C51" s="56"/>
      <c r="D51" s="56">
        <v>11</v>
      </c>
      <c r="E51" s="56">
        <v>23</v>
      </c>
      <c r="F51" s="120">
        <f t="shared" si="0"/>
        <v>34</v>
      </c>
      <c r="G51" s="120">
        <v>2</v>
      </c>
      <c r="H51" s="56">
        <v>24</v>
      </c>
      <c r="I51" s="56">
        <v>17</v>
      </c>
      <c r="J51" s="56">
        <v>16</v>
      </c>
      <c r="K51" s="56">
        <v>19</v>
      </c>
      <c r="L51" s="56">
        <v>29</v>
      </c>
      <c r="M51" s="56">
        <v>37</v>
      </c>
      <c r="N51" s="120">
        <f t="shared" si="1"/>
        <v>142</v>
      </c>
      <c r="O51" s="120">
        <v>6</v>
      </c>
      <c r="P51" s="56">
        <v>13</v>
      </c>
      <c r="Q51" s="56">
        <v>4</v>
      </c>
      <c r="R51" s="56">
        <v>7</v>
      </c>
      <c r="S51" s="120">
        <f t="shared" si="2"/>
        <v>24</v>
      </c>
      <c r="T51" s="120">
        <v>3</v>
      </c>
      <c r="U51" s="98">
        <f t="shared" si="3"/>
        <v>200</v>
      </c>
      <c r="V51" s="98">
        <f t="shared" si="4"/>
        <v>11</v>
      </c>
      <c r="W51" s="54">
        <v>1</v>
      </c>
      <c r="X51" s="54">
        <v>1</v>
      </c>
      <c r="Y51" s="54">
        <v>14</v>
      </c>
      <c r="Z51" s="104">
        <f t="shared" si="5"/>
        <v>16</v>
      </c>
      <c r="AA51" s="78">
        <v>1</v>
      </c>
      <c r="AB51" s="78">
        <v>1</v>
      </c>
      <c r="AC51" s="64">
        <v>14</v>
      </c>
      <c r="AD51" s="104">
        <f t="shared" si="6"/>
        <v>16</v>
      </c>
      <c r="AE51" s="54">
        <f t="shared" si="16"/>
        <v>0</v>
      </c>
      <c r="AF51" s="59">
        <f t="shared" si="16"/>
        <v>0</v>
      </c>
      <c r="AG51" s="60">
        <f t="shared" si="16"/>
        <v>0</v>
      </c>
      <c r="AH51" s="104">
        <f t="shared" si="17"/>
        <v>0</v>
      </c>
      <c r="AI51" s="61">
        <f t="shared" si="21"/>
        <v>0</v>
      </c>
      <c r="AJ51" s="54"/>
      <c r="AK51" s="54"/>
      <c r="AL51" s="60"/>
      <c r="AM51" s="95"/>
      <c r="AN51" s="110"/>
      <c r="AO51" s="58"/>
      <c r="AP51" s="58"/>
      <c r="AQ51" s="60">
        <f t="shared" si="18"/>
        <v>0</v>
      </c>
      <c r="AR51" s="60">
        <f t="shared" si="18"/>
        <v>0</v>
      </c>
      <c r="AS51" s="60">
        <f t="shared" si="19"/>
        <v>0</v>
      </c>
      <c r="AT51" s="114">
        <f t="shared" si="20"/>
        <v>0</v>
      </c>
      <c r="AU51" s="61">
        <f t="shared" si="22"/>
        <v>0</v>
      </c>
      <c r="AV51" s="62"/>
      <c r="AW51" s="63"/>
      <c r="AX51" s="63"/>
    </row>
    <row r="52" spans="1:50" s="65" customFormat="1" ht="17.25" customHeight="1">
      <c r="A52" s="54">
        <v>14</v>
      </c>
      <c r="B52" s="55" t="s">
        <v>82</v>
      </c>
      <c r="C52" s="56"/>
      <c r="D52" s="56">
        <v>16</v>
      </c>
      <c r="E52" s="56">
        <v>24</v>
      </c>
      <c r="F52" s="120">
        <f t="shared" si="0"/>
        <v>40</v>
      </c>
      <c r="G52" s="120">
        <v>2</v>
      </c>
      <c r="H52" s="56">
        <v>15</v>
      </c>
      <c r="I52" s="56">
        <v>19</v>
      </c>
      <c r="J52" s="56">
        <v>21</v>
      </c>
      <c r="K52" s="56">
        <v>24</v>
      </c>
      <c r="L52" s="56">
        <v>26</v>
      </c>
      <c r="M52" s="56">
        <v>22</v>
      </c>
      <c r="N52" s="120">
        <f t="shared" si="1"/>
        <v>127</v>
      </c>
      <c r="O52" s="120">
        <v>6</v>
      </c>
      <c r="P52" s="56">
        <v>10</v>
      </c>
      <c r="Q52" s="56">
        <v>15</v>
      </c>
      <c r="R52" s="56">
        <v>16</v>
      </c>
      <c r="S52" s="120">
        <f t="shared" si="2"/>
        <v>41</v>
      </c>
      <c r="T52" s="120">
        <v>3</v>
      </c>
      <c r="U52" s="98">
        <f t="shared" si="3"/>
        <v>208</v>
      </c>
      <c r="V52" s="98">
        <f t="shared" si="4"/>
        <v>11</v>
      </c>
      <c r="W52" s="54">
        <v>1</v>
      </c>
      <c r="X52" s="54"/>
      <c r="Y52" s="54">
        <v>14</v>
      </c>
      <c r="Z52" s="104">
        <f t="shared" si="5"/>
        <v>15</v>
      </c>
      <c r="AA52" s="78">
        <v>1</v>
      </c>
      <c r="AB52" s="78">
        <v>1</v>
      </c>
      <c r="AC52" s="64">
        <v>14</v>
      </c>
      <c r="AD52" s="104">
        <f t="shared" si="6"/>
        <v>16</v>
      </c>
      <c r="AE52" s="54">
        <f t="shared" si="16"/>
        <v>0</v>
      </c>
      <c r="AF52" s="59">
        <f t="shared" si="16"/>
        <v>-1</v>
      </c>
      <c r="AG52" s="60">
        <f t="shared" si="16"/>
        <v>0</v>
      </c>
      <c r="AH52" s="104">
        <f t="shared" si="17"/>
        <v>-1</v>
      </c>
      <c r="AI52" s="61">
        <f t="shared" si="21"/>
        <v>0</v>
      </c>
      <c r="AJ52" s="54"/>
      <c r="AK52" s="54"/>
      <c r="AL52" s="60"/>
      <c r="AM52" s="110"/>
      <c r="AN52" s="110"/>
      <c r="AO52" s="58"/>
      <c r="AP52" s="58"/>
      <c r="AQ52" s="60">
        <f t="shared" si="18"/>
        <v>0</v>
      </c>
      <c r="AR52" s="60">
        <f t="shared" si="18"/>
        <v>-1</v>
      </c>
      <c r="AS52" s="60">
        <f t="shared" si="19"/>
        <v>0</v>
      </c>
      <c r="AT52" s="114">
        <f t="shared" si="20"/>
        <v>-1</v>
      </c>
      <c r="AU52" s="61">
        <f t="shared" si="22"/>
        <v>0</v>
      </c>
      <c r="AV52" s="62"/>
      <c r="AW52" s="63"/>
      <c r="AX52" s="63"/>
    </row>
    <row r="53" spans="1:50" s="65" customFormat="1" ht="17.25" customHeight="1">
      <c r="A53" s="77">
        <v>15</v>
      </c>
      <c r="B53" s="55" t="s">
        <v>83</v>
      </c>
      <c r="C53" s="56">
        <v>11</v>
      </c>
      <c r="D53" s="56">
        <v>8</v>
      </c>
      <c r="E53" s="56">
        <v>7</v>
      </c>
      <c r="F53" s="120">
        <f t="shared" si="0"/>
        <v>26</v>
      </c>
      <c r="G53" s="120">
        <v>3</v>
      </c>
      <c r="H53" s="56">
        <v>15</v>
      </c>
      <c r="I53" s="56">
        <v>5</v>
      </c>
      <c r="J53" s="56">
        <v>11</v>
      </c>
      <c r="K53" s="56">
        <v>3</v>
      </c>
      <c r="L53" s="56">
        <v>8</v>
      </c>
      <c r="M53" s="56">
        <v>12</v>
      </c>
      <c r="N53" s="120">
        <f t="shared" si="1"/>
        <v>54</v>
      </c>
      <c r="O53" s="120">
        <v>6</v>
      </c>
      <c r="P53" s="56"/>
      <c r="Q53" s="56"/>
      <c r="R53" s="56"/>
      <c r="S53" s="120">
        <f t="shared" si="2"/>
        <v>0</v>
      </c>
      <c r="T53" s="120">
        <v>0</v>
      </c>
      <c r="U53" s="98">
        <f t="shared" si="3"/>
        <v>80</v>
      </c>
      <c r="V53" s="98">
        <f t="shared" si="4"/>
        <v>9</v>
      </c>
      <c r="W53" s="54"/>
      <c r="X53" s="54"/>
      <c r="Y53" s="54">
        <v>7</v>
      </c>
      <c r="Z53" s="104">
        <f t="shared" si="5"/>
        <v>7</v>
      </c>
      <c r="AA53" s="78">
        <v>1</v>
      </c>
      <c r="AB53" s="78"/>
      <c r="AC53" s="64">
        <v>6</v>
      </c>
      <c r="AD53" s="104">
        <f t="shared" si="6"/>
        <v>7</v>
      </c>
      <c r="AE53" s="54">
        <f t="shared" si="16"/>
        <v>-1</v>
      </c>
      <c r="AF53" s="59">
        <f t="shared" si="16"/>
        <v>0</v>
      </c>
      <c r="AG53" s="60">
        <f t="shared" si="16"/>
        <v>1</v>
      </c>
      <c r="AH53" s="104">
        <f t="shared" si="17"/>
        <v>0</v>
      </c>
      <c r="AI53" s="61">
        <f t="shared" si="21"/>
        <v>16.666666666666668</v>
      </c>
      <c r="AJ53" s="54">
        <v>1</v>
      </c>
      <c r="AK53" s="54">
        <v>1</v>
      </c>
      <c r="AL53" s="60"/>
      <c r="AM53" s="110"/>
      <c r="AN53" s="110"/>
      <c r="AO53" s="58"/>
      <c r="AP53" s="58"/>
      <c r="AQ53" s="60">
        <f t="shared" si="18"/>
        <v>-1</v>
      </c>
      <c r="AR53" s="60">
        <f t="shared" si="18"/>
        <v>0</v>
      </c>
      <c r="AS53" s="60">
        <f t="shared" si="19"/>
        <v>3</v>
      </c>
      <c r="AT53" s="114">
        <f t="shared" si="20"/>
        <v>2</v>
      </c>
      <c r="AU53" s="61">
        <f t="shared" si="22"/>
        <v>50</v>
      </c>
      <c r="AV53" s="62"/>
      <c r="AW53" s="63"/>
      <c r="AX53" s="63"/>
    </row>
    <row r="54" spans="1:50" s="65" customFormat="1" ht="17.25" customHeight="1">
      <c r="A54" s="54">
        <v>16</v>
      </c>
      <c r="B54" s="55" t="s">
        <v>84</v>
      </c>
      <c r="C54" s="56">
        <v>11</v>
      </c>
      <c r="D54" s="56">
        <v>14</v>
      </c>
      <c r="E54" s="56">
        <v>25</v>
      </c>
      <c r="F54" s="120">
        <f t="shared" si="0"/>
        <v>50</v>
      </c>
      <c r="G54" s="120">
        <v>3</v>
      </c>
      <c r="H54" s="56">
        <v>32</v>
      </c>
      <c r="I54" s="56">
        <v>32</v>
      </c>
      <c r="J54" s="56">
        <v>27</v>
      </c>
      <c r="K54" s="56">
        <v>20</v>
      </c>
      <c r="L54" s="56">
        <v>33</v>
      </c>
      <c r="M54" s="56">
        <v>30</v>
      </c>
      <c r="N54" s="120">
        <f t="shared" si="1"/>
        <v>174</v>
      </c>
      <c r="O54" s="120">
        <v>6</v>
      </c>
      <c r="P54" s="56"/>
      <c r="Q54" s="56"/>
      <c r="R54" s="56"/>
      <c r="S54" s="120">
        <f t="shared" si="2"/>
        <v>0</v>
      </c>
      <c r="T54" s="120">
        <v>0</v>
      </c>
      <c r="U54" s="98">
        <f t="shared" si="3"/>
        <v>224</v>
      </c>
      <c r="V54" s="98">
        <f t="shared" si="4"/>
        <v>9</v>
      </c>
      <c r="W54" s="54">
        <v>1</v>
      </c>
      <c r="X54" s="54"/>
      <c r="Y54" s="54">
        <v>11</v>
      </c>
      <c r="Z54" s="104">
        <f t="shared" si="5"/>
        <v>12</v>
      </c>
      <c r="AA54" s="78">
        <v>1</v>
      </c>
      <c r="AB54" s="78">
        <v>1</v>
      </c>
      <c r="AC54" s="64">
        <v>11</v>
      </c>
      <c r="AD54" s="104">
        <f t="shared" si="6"/>
        <v>13</v>
      </c>
      <c r="AE54" s="54">
        <f t="shared" si="16"/>
        <v>0</v>
      </c>
      <c r="AF54" s="59">
        <f t="shared" si="16"/>
        <v>-1</v>
      </c>
      <c r="AG54" s="60">
        <f t="shared" si="16"/>
        <v>0</v>
      </c>
      <c r="AH54" s="104">
        <f t="shared" si="17"/>
        <v>-1</v>
      </c>
      <c r="AI54" s="61">
        <f t="shared" si="21"/>
        <v>0</v>
      </c>
      <c r="AJ54" s="54"/>
      <c r="AK54" s="54"/>
      <c r="AL54" s="60"/>
      <c r="AM54" s="110"/>
      <c r="AN54" s="110"/>
      <c r="AO54" s="58"/>
      <c r="AP54" s="58"/>
      <c r="AQ54" s="60">
        <f t="shared" si="18"/>
        <v>0</v>
      </c>
      <c r="AR54" s="60">
        <f t="shared" si="18"/>
        <v>-1</v>
      </c>
      <c r="AS54" s="60">
        <f t="shared" si="19"/>
        <v>0</v>
      </c>
      <c r="AT54" s="114">
        <f t="shared" si="20"/>
        <v>-1</v>
      </c>
      <c r="AU54" s="61">
        <f t="shared" si="22"/>
        <v>0</v>
      </c>
      <c r="AV54" s="62"/>
      <c r="AW54" s="63"/>
      <c r="AX54" s="63"/>
    </row>
    <row r="55" spans="1:50" s="65" customFormat="1" ht="17.25" customHeight="1">
      <c r="A55" s="77">
        <v>17</v>
      </c>
      <c r="B55" s="55" t="s">
        <v>85</v>
      </c>
      <c r="C55" s="56">
        <v>7</v>
      </c>
      <c r="D55" s="56">
        <v>13</v>
      </c>
      <c r="E55" s="56">
        <v>10</v>
      </c>
      <c r="F55" s="120">
        <f t="shared" si="0"/>
        <v>30</v>
      </c>
      <c r="G55" s="120">
        <v>3</v>
      </c>
      <c r="H55" s="56">
        <v>12</v>
      </c>
      <c r="I55" s="56">
        <v>23</v>
      </c>
      <c r="J55" s="56">
        <v>20</v>
      </c>
      <c r="K55" s="56">
        <v>21</v>
      </c>
      <c r="L55" s="56">
        <v>16</v>
      </c>
      <c r="M55" s="56">
        <v>24</v>
      </c>
      <c r="N55" s="120">
        <f t="shared" si="1"/>
        <v>116</v>
      </c>
      <c r="O55" s="120">
        <v>6</v>
      </c>
      <c r="P55" s="56"/>
      <c r="Q55" s="56"/>
      <c r="R55" s="56"/>
      <c r="S55" s="120">
        <f t="shared" si="2"/>
        <v>0</v>
      </c>
      <c r="T55" s="120">
        <v>0</v>
      </c>
      <c r="U55" s="98">
        <f t="shared" si="3"/>
        <v>146</v>
      </c>
      <c r="V55" s="98">
        <f t="shared" si="4"/>
        <v>9</v>
      </c>
      <c r="W55" s="54">
        <v>1</v>
      </c>
      <c r="X55" s="54"/>
      <c r="Y55" s="54">
        <v>11</v>
      </c>
      <c r="Z55" s="104">
        <f t="shared" si="5"/>
        <v>12</v>
      </c>
      <c r="AA55" s="78">
        <v>1</v>
      </c>
      <c r="AB55" s="78">
        <v>1</v>
      </c>
      <c r="AC55" s="64">
        <v>11</v>
      </c>
      <c r="AD55" s="104">
        <f t="shared" si="6"/>
        <v>13</v>
      </c>
      <c r="AE55" s="54">
        <f t="shared" si="16"/>
        <v>0</v>
      </c>
      <c r="AF55" s="59">
        <f t="shared" si="16"/>
        <v>-1</v>
      </c>
      <c r="AG55" s="60">
        <f t="shared" si="16"/>
        <v>0</v>
      </c>
      <c r="AH55" s="104">
        <f t="shared" si="17"/>
        <v>-1</v>
      </c>
      <c r="AI55" s="61">
        <f t="shared" si="21"/>
        <v>0</v>
      </c>
      <c r="AJ55" s="54"/>
      <c r="AK55" s="54"/>
      <c r="AL55" s="60"/>
      <c r="AM55" s="110"/>
      <c r="AN55" s="110"/>
      <c r="AO55" s="58"/>
      <c r="AP55" s="58"/>
      <c r="AQ55" s="60">
        <f t="shared" si="18"/>
        <v>0</v>
      </c>
      <c r="AR55" s="60">
        <f t="shared" si="18"/>
        <v>-1</v>
      </c>
      <c r="AS55" s="60">
        <f t="shared" si="19"/>
        <v>0</v>
      </c>
      <c r="AT55" s="114">
        <f t="shared" si="20"/>
        <v>-1</v>
      </c>
      <c r="AU55" s="61">
        <f t="shared" si="22"/>
        <v>0</v>
      </c>
      <c r="AV55" s="62"/>
      <c r="AW55" s="63"/>
      <c r="AX55" s="63"/>
    </row>
    <row r="56" spans="1:50" s="65" customFormat="1" ht="17.25" customHeight="1">
      <c r="A56" s="54">
        <v>18</v>
      </c>
      <c r="B56" s="55" t="s">
        <v>86</v>
      </c>
      <c r="C56" s="56"/>
      <c r="D56" s="56">
        <v>12</v>
      </c>
      <c r="E56" s="56">
        <v>13</v>
      </c>
      <c r="F56" s="120">
        <f t="shared" si="0"/>
        <v>25</v>
      </c>
      <c r="G56" s="120">
        <v>2</v>
      </c>
      <c r="H56" s="56">
        <v>18</v>
      </c>
      <c r="I56" s="56">
        <v>19</v>
      </c>
      <c r="J56" s="56">
        <v>20</v>
      </c>
      <c r="K56" s="56">
        <v>16</v>
      </c>
      <c r="L56" s="56">
        <v>14</v>
      </c>
      <c r="M56" s="56">
        <v>15</v>
      </c>
      <c r="N56" s="120">
        <f t="shared" si="1"/>
        <v>102</v>
      </c>
      <c r="O56" s="120">
        <v>6</v>
      </c>
      <c r="P56" s="56"/>
      <c r="Q56" s="56"/>
      <c r="R56" s="56"/>
      <c r="S56" s="120">
        <f t="shared" si="2"/>
        <v>0</v>
      </c>
      <c r="T56" s="120">
        <v>0</v>
      </c>
      <c r="U56" s="98">
        <f t="shared" si="3"/>
        <v>127</v>
      </c>
      <c r="V56" s="98">
        <f t="shared" si="4"/>
        <v>8</v>
      </c>
      <c r="W56" s="54">
        <v>1</v>
      </c>
      <c r="X56" s="54"/>
      <c r="Y56" s="54">
        <v>10</v>
      </c>
      <c r="Z56" s="104">
        <f t="shared" si="5"/>
        <v>11</v>
      </c>
      <c r="AA56" s="78">
        <v>1</v>
      </c>
      <c r="AB56" s="78">
        <v>1</v>
      </c>
      <c r="AC56" s="58">
        <v>10</v>
      </c>
      <c r="AD56" s="104">
        <f t="shared" si="6"/>
        <v>12</v>
      </c>
      <c r="AE56" s="54">
        <f t="shared" si="16"/>
        <v>0</v>
      </c>
      <c r="AF56" s="59">
        <f t="shared" si="16"/>
        <v>-1</v>
      </c>
      <c r="AG56" s="60">
        <f t="shared" si="16"/>
        <v>0</v>
      </c>
      <c r="AH56" s="104">
        <f t="shared" si="17"/>
        <v>-1</v>
      </c>
      <c r="AI56" s="61">
        <f t="shared" si="21"/>
        <v>0</v>
      </c>
      <c r="AJ56" s="54"/>
      <c r="AK56" s="54"/>
      <c r="AL56" s="60"/>
      <c r="AM56" s="110">
        <v>1</v>
      </c>
      <c r="AN56" s="110"/>
      <c r="AO56" s="58"/>
      <c r="AP56" s="58"/>
      <c r="AQ56" s="60">
        <f t="shared" si="18"/>
        <v>0</v>
      </c>
      <c r="AR56" s="60">
        <f t="shared" si="18"/>
        <v>-1</v>
      </c>
      <c r="AS56" s="60">
        <f t="shared" si="19"/>
        <v>-1</v>
      </c>
      <c r="AT56" s="114">
        <f t="shared" si="20"/>
        <v>-2</v>
      </c>
      <c r="AU56" s="61">
        <f t="shared" si="22"/>
        <v>-10</v>
      </c>
      <c r="AV56" s="62">
        <v>1</v>
      </c>
      <c r="AW56" s="63"/>
      <c r="AX56" s="63"/>
    </row>
    <row r="57" spans="1:50" s="65" customFormat="1" ht="17.25" customHeight="1">
      <c r="A57" s="77">
        <v>19</v>
      </c>
      <c r="B57" s="55" t="s">
        <v>87</v>
      </c>
      <c r="C57" s="56">
        <v>3</v>
      </c>
      <c r="D57" s="56">
        <v>13</v>
      </c>
      <c r="E57" s="56">
        <v>21</v>
      </c>
      <c r="F57" s="120">
        <f t="shared" si="0"/>
        <v>37</v>
      </c>
      <c r="G57" s="120">
        <v>3</v>
      </c>
      <c r="H57" s="56">
        <v>21</v>
      </c>
      <c r="I57" s="56">
        <v>27</v>
      </c>
      <c r="J57" s="56">
        <v>17</v>
      </c>
      <c r="K57" s="56">
        <v>28</v>
      </c>
      <c r="L57" s="56">
        <v>18</v>
      </c>
      <c r="M57" s="56">
        <v>26</v>
      </c>
      <c r="N57" s="120">
        <f t="shared" si="1"/>
        <v>137</v>
      </c>
      <c r="O57" s="120">
        <v>6</v>
      </c>
      <c r="P57" s="56"/>
      <c r="Q57" s="56"/>
      <c r="R57" s="56"/>
      <c r="S57" s="120">
        <f t="shared" si="2"/>
        <v>0</v>
      </c>
      <c r="T57" s="120">
        <v>0</v>
      </c>
      <c r="U57" s="98">
        <f t="shared" si="3"/>
        <v>174</v>
      </c>
      <c r="V57" s="98">
        <f t="shared" si="4"/>
        <v>9</v>
      </c>
      <c r="W57" s="54">
        <v>1</v>
      </c>
      <c r="X57" s="54"/>
      <c r="Y57" s="54">
        <v>11</v>
      </c>
      <c r="Z57" s="104">
        <f t="shared" si="5"/>
        <v>12</v>
      </c>
      <c r="AA57" s="78">
        <v>1</v>
      </c>
      <c r="AB57" s="78">
        <v>1</v>
      </c>
      <c r="AC57" s="64">
        <v>11</v>
      </c>
      <c r="AD57" s="104">
        <f t="shared" si="6"/>
        <v>13</v>
      </c>
      <c r="AE57" s="54">
        <f t="shared" si="16"/>
        <v>0</v>
      </c>
      <c r="AF57" s="59">
        <f t="shared" si="16"/>
        <v>-1</v>
      </c>
      <c r="AG57" s="60">
        <f t="shared" si="16"/>
        <v>0</v>
      </c>
      <c r="AH57" s="104">
        <f t="shared" si="17"/>
        <v>-1</v>
      </c>
      <c r="AI57" s="61">
        <f t="shared" si="21"/>
        <v>0</v>
      </c>
      <c r="AJ57" s="54"/>
      <c r="AK57" s="54"/>
      <c r="AL57" s="60"/>
      <c r="AM57" s="110"/>
      <c r="AN57" s="110"/>
      <c r="AO57" s="58"/>
      <c r="AP57" s="58"/>
      <c r="AQ57" s="60">
        <f t="shared" si="18"/>
        <v>0</v>
      </c>
      <c r="AR57" s="60">
        <f t="shared" si="18"/>
        <v>-1</v>
      </c>
      <c r="AS57" s="60">
        <f t="shared" si="19"/>
        <v>0</v>
      </c>
      <c r="AT57" s="114">
        <f t="shared" si="20"/>
        <v>-1</v>
      </c>
      <c r="AU57" s="61">
        <f t="shared" si="22"/>
        <v>0</v>
      </c>
      <c r="AV57" s="63"/>
      <c r="AW57" s="63">
        <v>2</v>
      </c>
      <c r="AX57" s="63"/>
    </row>
    <row r="58" spans="1:50" s="65" customFormat="1" ht="17.25" customHeight="1">
      <c r="A58" s="54">
        <v>20</v>
      </c>
      <c r="B58" s="55" t="s">
        <v>88</v>
      </c>
      <c r="C58" s="56">
        <v>4</v>
      </c>
      <c r="D58" s="56">
        <v>3</v>
      </c>
      <c r="E58" s="56">
        <v>7</v>
      </c>
      <c r="F58" s="120">
        <f t="shared" si="0"/>
        <v>14</v>
      </c>
      <c r="G58" s="120">
        <v>3</v>
      </c>
      <c r="H58" s="56">
        <v>4</v>
      </c>
      <c r="I58" s="56">
        <v>4</v>
      </c>
      <c r="J58" s="56">
        <v>10</v>
      </c>
      <c r="K58" s="56">
        <v>8</v>
      </c>
      <c r="L58" s="56">
        <v>4</v>
      </c>
      <c r="M58" s="56">
        <v>8</v>
      </c>
      <c r="N58" s="120">
        <f t="shared" si="1"/>
        <v>38</v>
      </c>
      <c r="O58" s="120">
        <v>6</v>
      </c>
      <c r="P58" s="56"/>
      <c r="Q58" s="56"/>
      <c r="R58" s="56"/>
      <c r="S58" s="120">
        <f t="shared" si="2"/>
        <v>0</v>
      </c>
      <c r="T58" s="120">
        <v>0</v>
      </c>
      <c r="U58" s="98">
        <f t="shared" si="3"/>
        <v>52</v>
      </c>
      <c r="V58" s="98">
        <f t="shared" si="4"/>
        <v>9</v>
      </c>
      <c r="W58" s="54"/>
      <c r="X58" s="54"/>
      <c r="Y58" s="54">
        <v>5</v>
      </c>
      <c r="Z58" s="104">
        <f t="shared" si="5"/>
        <v>5</v>
      </c>
      <c r="AA58" s="78">
        <v>1</v>
      </c>
      <c r="AB58" s="78"/>
      <c r="AC58" s="58">
        <v>6</v>
      </c>
      <c r="AD58" s="104">
        <f t="shared" si="6"/>
        <v>7</v>
      </c>
      <c r="AE58" s="54">
        <f t="shared" si="16"/>
        <v>-1</v>
      </c>
      <c r="AF58" s="59">
        <f t="shared" si="16"/>
        <v>0</v>
      </c>
      <c r="AG58" s="60">
        <f t="shared" si="16"/>
        <v>-1</v>
      </c>
      <c r="AH58" s="104">
        <f t="shared" si="17"/>
        <v>-2</v>
      </c>
      <c r="AI58" s="61">
        <f t="shared" si="21"/>
        <v>-16.666666666666668</v>
      </c>
      <c r="AJ58" s="54"/>
      <c r="AK58" s="54">
        <v>1</v>
      </c>
      <c r="AL58" s="60"/>
      <c r="AM58" s="110"/>
      <c r="AN58" s="110"/>
      <c r="AO58" s="58"/>
      <c r="AP58" s="58"/>
      <c r="AQ58" s="60">
        <f t="shared" si="18"/>
        <v>-1</v>
      </c>
      <c r="AR58" s="60">
        <f t="shared" si="18"/>
        <v>0</v>
      </c>
      <c r="AS58" s="60">
        <f t="shared" si="19"/>
        <v>0</v>
      </c>
      <c r="AT58" s="114">
        <f t="shared" si="20"/>
        <v>-1</v>
      </c>
      <c r="AU58" s="61">
        <f t="shared" si="22"/>
        <v>0</v>
      </c>
      <c r="AV58" s="62"/>
      <c r="AW58" s="63"/>
      <c r="AX58" s="63"/>
    </row>
    <row r="59" spans="1:50" s="65" customFormat="1" ht="17.25" customHeight="1">
      <c r="A59" s="77">
        <v>21</v>
      </c>
      <c r="B59" s="55" t="s">
        <v>89</v>
      </c>
      <c r="C59" s="56"/>
      <c r="D59" s="56">
        <v>1</v>
      </c>
      <c r="E59" s="56">
        <v>2</v>
      </c>
      <c r="F59" s="120">
        <f t="shared" si="0"/>
        <v>3</v>
      </c>
      <c r="G59" s="120">
        <v>2</v>
      </c>
      <c r="H59" s="56">
        <v>16</v>
      </c>
      <c r="I59" s="56">
        <v>10</v>
      </c>
      <c r="J59" s="56">
        <v>13</v>
      </c>
      <c r="K59" s="56">
        <v>19</v>
      </c>
      <c r="L59" s="56">
        <v>20</v>
      </c>
      <c r="M59" s="56">
        <v>15</v>
      </c>
      <c r="N59" s="120">
        <f t="shared" si="1"/>
        <v>93</v>
      </c>
      <c r="O59" s="120">
        <v>6</v>
      </c>
      <c r="P59" s="56">
        <v>23</v>
      </c>
      <c r="Q59" s="56">
        <v>29</v>
      </c>
      <c r="R59" s="56">
        <v>22</v>
      </c>
      <c r="S59" s="120">
        <f t="shared" si="2"/>
        <v>74</v>
      </c>
      <c r="T59" s="120">
        <v>3</v>
      </c>
      <c r="U59" s="98">
        <f t="shared" si="3"/>
        <v>170</v>
      </c>
      <c r="V59" s="98">
        <f t="shared" si="4"/>
        <v>11</v>
      </c>
      <c r="W59" s="54">
        <v>1</v>
      </c>
      <c r="X59" s="54"/>
      <c r="Y59" s="54">
        <v>13</v>
      </c>
      <c r="Z59" s="104">
        <f t="shared" si="5"/>
        <v>14</v>
      </c>
      <c r="AA59" s="78">
        <v>1</v>
      </c>
      <c r="AB59" s="78">
        <v>1</v>
      </c>
      <c r="AC59" s="64">
        <v>14</v>
      </c>
      <c r="AD59" s="104">
        <f t="shared" si="6"/>
        <v>16</v>
      </c>
      <c r="AE59" s="54">
        <f t="shared" si="16"/>
        <v>0</v>
      </c>
      <c r="AF59" s="59">
        <f t="shared" si="16"/>
        <v>-1</v>
      </c>
      <c r="AG59" s="60">
        <f t="shared" si="16"/>
        <v>-1</v>
      </c>
      <c r="AH59" s="104">
        <f t="shared" si="17"/>
        <v>-2</v>
      </c>
      <c r="AI59" s="61">
        <f t="shared" si="21"/>
        <v>-7.1428571428571432</v>
      </c>
      <c r="AJ59" s="54"/>
      <c r="AK59" s="54"/>
      <c r="AL59" s="60"/>
      <c r="AM59" s="110"/>
      <c r="AN59" s="110"/>
      <c r="AO59" s="58"/>
      <c r="AP59" s="58"/>
      <c r="AQ59" s="60">
        <f t="shared" si="18"/>
        <v>0</v>
      </c>
      <c r="AR59" s="60">
        <f t="shared" si="18"/>
        <v>-1</v>
      </c>
      <c r="AS59" s="60">
        <f t="shared" si="19"/>
        <v>-1</v>
      </c>
      <c r="AT59" s="114">
        <f t="shared" si="20"/>
        <v>-2</v>
      </c>
      <c r="AU59" s="61">
        <f t="shared" si="22"/>
        <v>-7.1428571428571432</v>
      </c>
      <c r="AV59" s="62"/>
      <c r="AW59" s="63"/>
      <c r="AX59" s="63"/>
    </row>
    <row r="60" spans="1:50" s="65" customFormat="1" ht="17.25" customHeight="1">
      <c r="A60" s="54">
        <v>22</v>
      </c>
      <c r="B60" s="55" t="s">
        <v>90</v>
      </c>
      <c r="C60" s="56">
        <v>15</v>
      </c>
      <c r="D60" s="56">
        <v>15</v>
      </c>
      <c r="E60" s="56">
        <v>19</v>
      </c>
      <c r="F60" s="120">
        <f t="shared" si="0"/>
        <v>49</v>
      </c>
      <c r="G60" s="120">
        <v>3</v>
      </c>
      <c r="H60" s="56">
        <v>28</v>
      </c>
      <c r="I60" s="56">
        <v>25</v>
      </c>
      <c r="J60" s="56">
        <v>20</v>
      </c>
      <c r="K60" s="56">
        <v>35</v>
      </c>
      <c r="L60" s="56">
        <v>26</v>
      </c>
      <c r="M60" s="56">
        <v>27</v>
      </c>
      <c r="N60" s="120">
        <f t="shared" si="1"/>
        <v>161</v>
      </c>
      <c r="O60" s="120">
        <v>6</v>
      </c>
      <c r="P60" s="56"/>
      <c r="Q60" s="56"/>
      <c r="R60" s="56"/>
      <c r="S60" s="120">
        <f t="shared" si="2"/>
        <v>0</v>
      </c>
      <c r="T60" s="120">
        <v>0</v>
      </c>
      <c r="U60" s="98">
        <f t="shared" si="3"/>
        <v>210</v>
      </c>
      <c r="V60" s="98">
        <f t="shared" si="4"/>
        <v>9</v>
      </c>
      <c r="W60" s="54">
        <v>1</v>
      </c>
      <c r="X60" s="54"/>
      <c r="Y60" s="54">
        <v>11</v>
      </c>
      <c r="Z60" s="104">
        <f t="shared" si="5"/>
        <v>12</v>
      </c>
      <c r="AA60" s="78">
        <v>1</v>
      </c>
      <c r="AB60" s="78">
        <v>1</v>
      </c>
      <c r="AC60" s="64">
        <v>11</v>
      </c>
      <c r="AD60" s="104">
        <f t="shared" si="6"/>
        <v>13</v>
      </c>
      <c r="AE60" s="54">
        <f t="shared" si="16"/>
        <v>0</v>
      </c>
      <c r="AF60" s="59">
        <f t="shared" si="16"/>
        <v>-1</v>
      </c>
      <c r="AG60" s="60">
        <f t="shared" si="16"/>
        <v>0</v>
      </c>
      <c r="AH60" s="104">
        <f t="shared" si="17"/>
        <v>-1</v>
      </c>
      <c r="AI60" s="61">
        <f t="shared" si="21"/>
        <v>0</v>
      </c>
      <c r="AJ60" s="54"/>
      <c r="AK60" s="54"/>
      <c r="AL60" s="60"/>
      <c r="AM60" s="110"/>
      <c r="AN60" s="110"/>
      <c r="AO60" s="58"/>
      <c r="AP60" s="58"/>
      <c r="AQ60" s="60">
        <f t="shared" si="18"/>
        <v>0</v>
      </c>
      <c r="AR60" s="60">
        <f t="shared" si="18"/>
        <v>-1</v>
      </c>
      <c r="AS60" s="60">
        <f t="shared" si="19"/>
        <v>0</v>
      </c>
      <c r="AT60" s="114">
        <f t="shared" si="20"/>
        <v>-1</v>
      </c>
      <c r="AU60" s="61">
        <f t="shared" si="22"/>
        <v>0</v>
      </c>
      <c r="AV60" s="63"/>
      <c r="AW60" s="63">
        <v>1</v>
      </c>
      <c r="AX60" s="63"/>
    </row>
    <row r="61" spans="1:50" s="65" customFormat="1" ht="17.25" customHeight="1">
      <c r="A61" s="77">
        <v>23</v>
      </c>
      <c r="B61" s="55" t="s">
        <v>91</v>
      </c>
      <c r="C61" s="56">
        <v>4</v>
      </c>
      <c r="D61" s="56">
        <v>7</v>
      </c>
      <c r="E61" s="56">
        <v>5</v>
      </c>
      <c r="F61" s="120">
        <f t="shared" si="0"/>
        <v>16</v>
      </c>
      <c r="G61" s="120">
        <v>3</v>
      </c>
      <c r="H61" s="56">
        <v>13</v>
      </c>
      <c r="I61" s="56">
        <v>15</v>
      </c>
      <c r="J61" s="56">
        <v>12</v>
      </c>
      <c r="K61" s="56">
        <v>18</v>
      </c>
      <c r="L61" s="56">
        <v>25</v>
      </c>
      <c r="M61" s="56">
        <v>22</v>
      </c>
      <c r="N61" s="120">
        <f t="shared" si="1"/>
        <v>105</v>
      </c>
      <c r="O61" s="120">
        <v>6</v>
      </c>
      <c r="P61" s="56"/>
      <c r="Q61" s="56"/>
      <c r="R61" s="56"/>
      <c r="S61" s="120">
        <f t="shared" si="2"/>
        <v>0</v>
      </c>
      <c r="T61" s="120">
        <v>0</v>
      </c>
      <c r="U61" s="98">
        <f t="shared" si="3"/>
        <v>121</v>
      </c>
      <c r="V61" s="98">
        <f t="shared" si="4"/>
        <v>9</v>
      </c>
      <c r="W61" s="54">
        <v>1</v>
      </c>
      <c r="X61" s="54"/>
      <c r="Y61" s="54">
        <v>11</v>
      </c>
      <c r="Z61" s="104">
        <f t="shared" si="5"/>
        <v>12</v>
      </c>
      <c r="AA61" s="78">
        <v>1</v>
      </c>
      <c r="AB61" s="78">
        <v>1</v>
      </c>
      <c r="AC61" s="58">
        <v>11</v>
      </c>
      <c r="AD61" s="104">
        <f t="shared" si="6"/>
        <v>13</v>
      </c>
      <c r="AE61" s="54">
        <f t="shared" si="16"/>
        <v>0</v>
      </c>
      <c r="AF61" s="59">
        <f t="shared" si="16"/>
        <v>-1</v>
      </c>
      <c r="AG61" s="60">
        <f t="shared" si="16"/>
        <v>0</v>
      </c>
      <c r="AH61" s="104">
        <f t="shared" si="17"/>
        <v>-1</v>
      </c>
      <c r="AI61" s="61">
        <f t="shared" si="21"/>
        <v>0</v>
      </c>
      <c r="AJ61" s="54"/>
      <c r="AK61" s="54"/>
      <c r="AL61" s="60"/>
      <c r="AM61" s="110"/>
      <c r="AN61" s="110"/>
      <c r="AO61" s="58"/>
      <c r="AP61" s="58"/>
      <c r="AQ61" s="60">
        <f t="shared" si="18"/>
        <v>0</v>
      </c>
      <c r="AR61" s="60">
        <f t="shared" si="18"/>
        <v>-1</v>
      </c>
      <c r="AS61" s="60">
        <f t="shared" si="19"/>
        <v>0</v>
      </c>
      <c r="AT61" s="114">
        <f t="shared" si="20"/>
        <v>-1</v>
      </c>
      <c r="AU61" s="61">
        <f t="shared" si="22"/>
        <v>0</v>
      </c>
      <c r="AV61" s="62"/>
      <c r="AW61" s="63">
        <v>1</v>
      </c>
      <c r="AX61" s="63"/>
    </row>
    <row r="62" spans="1:50" s="65" customFormat="1" ht="17.25" customHeight="1">
      <c r="A62" s="54">
        <v>24</v>
      </c>
      <c r="B62" s="55" t="s">
        <v>92</v>
      </c>
      <c r="C62" s="56"/>
      <c r="D62" s="56">
        <v>7</v>
      </c>
      <c r="E62" s="56">
        <v>3</v>
      </c>
      <c r="F62" s="120">
        <f t="shared" si="0"/>
        <v>10</v>
      </c>
      <c r="G62" s="120">
        <v>2</v>
      </c>
      <c r="H62" s="56">
        <v>7</v>
      </c>
      <c r="I62" s="56">
        <v>7</v>
      </c>
      <c r="J62" s="56">
        <v>4</v>
      </c>
      <c r="K62" s="56">
        <v>4</v>
      </c>
      <c r="L62" s="56">
        <v>3</v>
      </c>
      <c r="M62" s="56">
        <v>7</v>
      </c>
      <c r="N62" s="120">
        <f t="shared" si="1"/>
        <v>32</v>
      </c>
      <c r="O62" s="120">
        <v>6</v>
      </c>
      <c r="P62" s="56"/>
      <c r="Q62" s="56"/>
      <c r="R62" s="56"/>
      <c r="S62" s="120">
        <f t="shared" si="2"/>
        <v>0</v>
      </c>
      <c r="T62" s="120">
        <v>0</v>
      </c>
      <c r="U62" s="98">
        <f t="shared" si="3"/>
        <v>42</v>
      </c>
      <c r="V62" s="98">
        <f t="shared" si="4"/>
        <v>8</v>
      </c>
      <c r="W62" s="54"/>
      <c r="X62" s="54"/>
      <c r="Y62" s="54">
        <v>5</v>
      </c>
      <c r="Z62" s="104">
        <f t="shared" si="5"/>
        <v>5</v>
      </c>
      <c r="AA62" s="78">
        <v>1</v>
      </c>
      <c r="AB62" s="78"/>
      <c r="AC62" s="58">
        <v>6</v>
      </c>
      <c r="AD62" s="104">
        <f t="shared" si="6"/>
        <v>7</v>
      </c>
      <c r="AE62" s="54">
        <f t="shared" si="16"/>
        <v>-1</v>
      </c>
      <c r="AF62" s="59">
        <f t="shared" si="16"/>
        <v>0</v>
      </c>
      <c r="AG62" s="60">
        <f t="shared" si="16"/>
        <v>-1</v>
      </c>
      <c r="AH62" s="104">
        <f t="shared" si="17"/>
        <v>-2</v>
      </c>
      <c r="AI62" s="61">
        <f t="shared" si="21"/>
        <v>-16.666666666666668</v>
      </c>
      <c r="AJ62" s="54">
        <v>1</v>
      </c>
      <c r="AK62" s="54"/>
      <c r="AL62" s="60"/>
      <c r="AM62" s="110"/>
      <c r="AN62" s="110"/>
      <c r="AO62" s="58"/>
      <c r="AP62" s="58"/>
      <c r="AQ62" s="60">
        <f t="shared" si="18"/>
        <v>-1</v>
      </c>
      <c r="AR62" s="60">
        <f t="shared" si="18"/>
        <v>0</v>
      </c>
      <c r="AS62" s="60">
        <f t="shared" si="19"/>
        <v>0</v>
      </c>
      <c r="AT62" s="114">
        <f t="shared" si="20"/>
        <v>-1</v>
      </c>
      <c r="AU62" s="61">
        <f t="shared" si="22"/>
        <v>0</v>
      </c>
      <c r="AV62" s="62"/>
      <c r="AW62" s="63"/>
      <c r="AX62" s="63"/>
    </row>
    <row r="63" spans="1:50" s="65" customFormat="1" ht="17.25" customHeight="1">
      <c r="A63" s="77">
        <v>25</v>
      </c>
      <c r="B63" s="55" t="s">
        <v>236</v>
      </c>
      <c r="C63" s="56"/>
      <c r="D63" s="56">
        <v>7</v>
      </c>
      <c r="E63" s="56">
        <v>12</v>
      </c>
      <c r="F63" s="120">
        <f t="shared" si="0"/>
        <v>19</v>
      </c>
      <c r="G63" s="120">
        <v>2</v>
      </c>
      <c r="H63" s="56">
        <v>11</v>
      </c>
      <c r="I63" s="56">
        <v>17</v>
      </c>
      <c r="J63" s="56">
        <v>20</v>
      </c>
      <c r="K63" s="56">
        <v>24</v>
      </c>
      <c r="L63" s="56">
        <v>13</v>
      </c>
      <c r="M63" s="56">
        <v>28</v>
      </c>
      <c r="N63" s="120">
        <f t="shared" si="1"/>
        <v>113</v>
      </c>
      <c r="O63" s="120">
        <v>6</v>
      </c>
      <c r="P63" s="56"/>
      <c r="Q63" s="56"/>
      <c r="R63" s="56"/>
      <c r="S63" s="120">
        <f t="shared" si="2"/>
        <v>0</v>
      </c>
      <c r="T63" s="120">
        <v>0</v>
      </c>
      <c r="U63" s="98">
        <f t="shared" si="3"/>
        <v>132</v>
      </c>
      <c r="V63" s="98">
        <f t="shared" si="4"/>
        <v>8</v>
      </c>
      <c r="W63" s="54">
        <v>1</v>
      </c>
      <c r="X63" s="54"/>
      <c r="Y63" s="54">
        <v>10</v>
      </c>
      <c r="Z63" s="104">
        <f t="shared" si="5"/>
        <v>11</v>
      </c>
      <c r="AA63" s="78">
        <v>1</v>
      </c>
      <c r="AB63" s="78">
        <v>1</v>
      </c>
      <c r="AC63" s="64">
        <v>10</v>
      </c>
      <c r="AD63" s="104">
        <f t="shared" si="6"/>
        <v>12</v>
      </c>
      <c r="AE63" s="54">
        <f t="shared" si="16"/>
        <v>0</v>
      </c>
      <c r="AF63" s="59">
        <f t="shared" si="16"/>
        <v>-1</v>
      </c>
      <c r="AG63" s="60">
        <f t="shared" si="16"/>
        <v>0</v>
      </c>
      <c r="AH63" s="104">
        <f t="shared" si="17"/>
        <v>-1</v>
      </c>
      <c r="AI63" s="61">
        <f t="shared" si="21"/>
        <v>0</v>
      </c>
      <c r="AJ63" s="54"/>
      <c r="AK63" s="54"/>
      <c r="AL63" s="60"/>
      <c r="AM63" s="95"/>
      <c r="AN63" s="110"/>
      <c r="AO63" s="58"/>
      <c r="AP63" s="58"/>
      <c r="AQ63" s="60">
        <f t="shared" si="18"/>
        <v>0</v>
      </c>
      <c r="AR63" s="60">
        <f t="shared" si="18"/>
        <v>-1</v>
      </c>
      <c r="AS63" s="60">
        <f t="shared" si="19"/>
        <v>0</v>
      </c>
      <c r="AT63" s="114">
        <f t="shared" si="20"/>
        <v>-1</v>
      </c>
      <c r="AU63" s="61">
        <f t="shared" si="22"/>
        <v>0</v>
      </c>
      <c r="AV63" s="62"/>
      <c r="AW63" s="63"/>
      <c r="AX63" s="63"/>
    </row>
    <row r="64" spans="1:50" s="65" customFormat="1" ht="17.25" customHeight="1">
      <c r="A64" s="54">
        <v>26</v>
      </c>
      <c r="B64" s="55" t="s">
        <v>93</v>
      </c>
      <c r="C64" s="56">
        <v>2</v>
      </c>
      <c r="D64" s="56">
        <v>4</v>
      </c>
      <c r="E64" s="56">
        <v>3</v>
      </c>
      <c r="F64" s="120">
        <f t="shared" si="0"/>
        <v>9</v>
      </c>
      <c r="G64" s="120">
        <v>3</v>
      </c>
      <c r="H64" s="56">
        <v>4</v>
      </c>
      <c r="I64" s="56">
        <v>13</v>
      </c>
      <c r="J64" s="56">
        <v>13</v>
      </c>
      <c r="K64" s="56">
        <v>9</v>
      </c>
      <c r="L64" s="56">
        <v>10</v>
      </c>
      <c r="M64" s="56">
        <v>15</v>
      </c>
      <c r="N64" s="120">
        <f t="shared" si="1"/>
        <v>64</v>
      </c>
      <c r="O64" s="120">
        <v>6</v>
      </c>
      <c r="P64" s="56"/>
      <c r="Q64" s="56"/>
      <c r="R64" s="56"/>
      <c r="S64" s="120">
        <f t="shared" si="2"/>
        <v>0</v>
      </c>
      <c r="T64" s="120">
        <v>0</v>
      </c>
      <c r="U64" s="98">
        <f t="shared" si="3"/>
        <v>73</v>
      </c>
      <c r="V64" s="98">
        <f t="shared" si="4"/>
        <v>9</v>
      </c>
      <c r="W64" s="54">
        <v>1</v>
      </c>
      <c r="X64" s="54"/>
      <c r="Y64" s="54">
        <v>11</v>
      </c>
      <c r="Z64" s="104">
        <f t="shared" si="5"/>
        <v>12</v>
      </c>
      <c r="AA64" s="78">
        <v>1</v>
      </c>
      <c r="AB64" s="78"/>
      <c r="AC64" s="64">
        <v>6</v>
      </c>
      <c r="AD64" s="104">
        <f t="shared" si="6"/>
        <v>7</v>
      </c>
      <c r="AE64" s="54">
        <f t="shared" si="16"/>
        <v>0</v>
      </c>
      <c r="AF64" s="59">
        <f t="shared" si="16"/>
        <v>0</v>
      </c>
      <c r="AG64" s="60">
        <f t="shared" si="16"/>
        <v>5</v>
      </c>
      <c r="AH64" s="104">
        <f t="shared" si="17"/>
        <v>5</v>
      </c>
      <c r="AI64" s="61">
        <f t="shared" si="21"/>
        <v>83.333333333333329</v>
      </c>
      <c r="AJ64" s="54"/>
      <c r="AK64" s="54"/>
      <c r="AL64" s="60"/>
      <c r="AM64" s="110"/>
      <c r="AN64" s="110"/>
      <c r="AO64" s="58"/>
      <c r="AP64" s="58"/>
      <c r="AQ64" s="60">
        <f t="shared" si="18"/>
        <v>0</v>
      </c>
      <c r="AR64" s="60">
        <f t="shared" si="18"/>
        <v>0</v>
      </c>
      <c r="AS64" s="60">
        <f t="shared" si="19"/>
        <v>5</v>
      </c>
      <c r="AT64" s="114">
        <f t="shared" si="20"/>
        <v>5</v>
      </c>
      <c r="AU64" s="61">
        <f t="shared" si="22"/>
        <v>83.333333333333329</v>
      </c>
      <c r="AV64" s="62"/>
      <c r="AW64" s="63">
        <v>1</v>
      </c>
      <c r="AX64" s="63"/>
    </row>
    <row r="65" spans="1:50" s="65" customFormat="1" ht="17.25" customHeight="1">
      <c r="A65" s="77">
        <v>27</v>
      </c>
      <c r="B65" s="55" t="s">
        <v>94</v>
      </c>
      <c r="C65" s="56">
        <v>9</v>
      </c>
      <c r="D65" s="56">
        <v>6</v>
      </c>
      <c r="E65" s="56">
        <v>6</v>
      </c>
      <c r="F65" s="120">
        <f t="shared" si="0"/>
        <v>21</v>
      </c>
      <c r="G65" s="120">
        <v>3</v>
      </c>
      <c r="H65" s="56">
        <v>15</v>
      </c>
      <c r="I65" s="56">
        <v>20</v>
      </c>
      <c r="J65" s="56">
        <v>20</v>
      </c>
      <c r="K65" s="56">
        <v>20</v>
      </c>
      <c r="L65" s="56">
        <v>18</v>
      </c>
      <c r="M65" s="56">
        <v>22</v>
      </c>
      <c r="N65" s="120">
        <f t="shared" si="1"/>
        <v>115</v>
      </c>
      <c r="O65" s="120">
        <v>6</v>
      </c>
      <c r="P65" s="56">
        <v>17</v>
      </c>
      <c r="Q65" s="56">
        <v>5</v>
      </c>
      <c r="R65" s="56">
        <v>15</v>
      </c>
      <c r="S65" s="120">
        <f t="shared" si="2"/>
        <v>37</v>
      </c>
      <c r="T65" s="120">
        <v>3</v>
      </c>
      <c r="U65" s="98">
        <f t="shared" si="3"/>
        <v>173</v>
      </c>
      <c r="V65" s="98">
        <f t="shared" si="4"/>
        <v>12</v>
      </c>
      <c r="W65" s="54">
        <v>1</v>
      </c>
      <c r="X65" s="54"/>
      <c r="Y65" s="54">
        <v>15</v>
      </c>
      <c r="Z65" s="104">
        <f t="shared" si="5"/>
        <v>16</v>
      </c>
      <c r="AA65" s="78">
        <v>1</v>
      </c>
      <c r="AB65" s="78">
        <v>1</v>
      </c>
      <c r="AC65" s="64">
        <v>15</v>
      </c>
      <c r="AD65" s="104">
        <f t="shared" si="6"/>
        <v>17</v>
      </c>
      <c r="AE65" s="54">
        <f t="shared" si="16"/>
        <v>0</v>
      </c>
      <c r="AF65" s="59">
        <f t="shared" si="16"/>
        <v>-1</v>
      </c>
      <c r="AG65" s="60">
        <f t="shared" si="16"/>
        <v>0</v>
      </c>
      <c r="AH65" s="104">
        <f t="shared" si="17"/>
        <v>-1</v>
      </c>
      <c r="AI65" s="61">
        <f t="shared" si="21"/>
        <v>0</v>
      </c>
      <c r="AJ65" s="54"/>
      <c r="AK65" s="54"/>
      <c r="AL65" s="60"/>
      <c r="AM65" s="110">
        <v>1</v>
      </c>
      <c r="AN65" s="110"/>
      <c r="AO65" s="58"/>
      <c r="AP65" s="58"/>
      <c r="AQ65" s="60">
        <f t="shared" si="18"/>
        <v>0</v>
      </c>
      <c r="AR65" s="60">
        <f t="shared" si="18"/>
        <v>-1</v>
      </c>
      <c r="AS65" s="60">
        <f t="shared" si="19"/>
        <v>-1</v>
      </c>
      <c r="AT65" s="114">
        <f t="shared" si="20"/>
        <v>-2</v>
      </c>
      <c r="AU65" s="61">
        <f t="shared" si="22"/>
        <v>-6.666666666666667</v>
      </c>
      <c r="AV65" s="62"/>
      <c r="AW65" s="63"/>
      <c r="AX65" s="63"/>
    </row>
    <row r="66" spans="1:50" s="65" customFormat="1" ht="17.25" customHeight="1">
      <c r="A66" s="54">
        <v>28</v>
      </c>
      <c r="B66" s="55" t="s">
        <v>95</v>
      </c>
      <c r="C66" s="56"/>
      <c r="D66" s="56">
        <v>12</v>
      </c>
      <c r="E66" s="56">
        <v>16</v>
      </c>
      <c r="F66" s="120">
        <f t="shared" si="0"/>
        <v>28</v>
      </c>
      <c r="G66" s="120">
        <v>2</v>
      </c>
      <c r="H66" s="56">
        <v>14</v>
      </c>
      <c r="I66" s="56">
        <v>18</v>
      </c>
      <c r="J66" s="56">
        <v>9</v>
      </c>
      <c r="K66" s="56">
        <v>21</v>
      </c>
      <c r="L66" s="56">
        <v>14</v>
      </c>
      <c r="M66" s="56">
        <v>15</v>
      </c>
      <c r="N66" s="120">
        <f t="shared" si="1"/>
        <v>91</v>
      </c>
      <c r="O66" s="120">
        <v>6</v>
      </c>
      <c r="P66" s="56"/>
      <c r="Q66" s="56"/>
      <c r="R66" s="56"/>
      <c r="S66" s="120">
        <f t="shared" si="2"/>
        <v>0</v>
      </c>
      <c r="T66" s="120">
        <v>0</v>
      </c>
      <c r="U66" s="98">
        <f t="shared" si="3"/>
        <v>119</v>
      </c>
      <c r="V66" s="98">
        <f t="shared" si="4"/>
        <v>8</v>
      </c>
      <c r="W66" s="54">
        <v>1</v>
      </c>
      <c r="X66" s="54"/>
      <c r="Y66" s="54">
        <v>10</v>
      </c>
      <c r="Z66" s="104">
        <f t="shared" si="5"/>
        <v>11</v>
      </c>
      <c r="AA66" s="78">
        <v>1</v>
      </c>
      <c r="AB66" s="78"/>
      <c r="AC66" s="64">
        <v>8</v>
      </c>
      <c r="AD66" s="104">
        <f t="shared" si="6"/>
        <v>9</v>
      </c>
      <c r="AE66" s="54">
        <f t="shared" si="16"/>
        <v>0</v>
      </c>
      <c r="AF66" s="59">
        <f t="shared" si="16"/>
        <v>0</v>
      </c>
      <c r="AG66" s="60">
        <f t="shared" si="16"/>
        <v>2</v>
      </c>
      <c r="AH66" s="104">
        <f t="shared" si="17"/>
        <v>2</v>
      </c>
      <c r="AI66" s="61">
        <f t="shared" si="21"/>
        <v>25</v>
      </c>
      <c r="AJ66" s="54"/>
      <c r="AK66" s="54"/>
      <c r="AL66" s="60"/>
      <c r="AM66" s="110"/>
      <c r="AN66" s="110"/>
      <c r="AO66" s="58"/>
      <c r="AP66" s="58"/>
      <c r="AQ66" s="60">
        <f t="shared" si="18"/>
        <v>0</v>
      </c>
      <c r="AR66" s="60">
        <f t="shared" si="18"/>
        <v>0</v>
      </c>
      <c r="AS66" s="60">
        <f t="shared" si="19"/>
        <v>2</v>
      </c>
      <c r="AT66" s="114">
        <f t="shared" si="20"/>
        <v>2</v>
      </c>
      <c r="AU66" s="61">
        <f t="shared" si="22"/>
        <v>25</v>
      </c>
      <c r="AV66" s="62"/>
      <c r="AW66" s="63"/>
      <c r="AX66" s="63"/>
    </row>
    <row r="67" spans="1:50" s="65" customFormat="1" ht="17.25" customHeight="1">
      <c r="A67" s="77">
        <v>29</v>
      </c>
      <c r="B67" s="55" t="s">
        <v>96</v>
      </c>
      <c r="C67" s="56"/>
      <c r="D67" s="56">
        <v>22</v>
      </c>
      <c r="E67" s="56">
        <v>27</v>
      </c>
      <c r="F67" s="120">
        <f t="shared" si="0"/>
        <v>49</v>
      </c>
      <c r="G67" s="120">
        <v>2</v>
      </c>
      <c r="H67" s="56">
        <v>25</v>
      </c>
      <c r="I67" s="56">
        <v>24</v>
      </c>
      <c r="J67" s="56">
        <v>37</v>
      </c>
      <c r="K67" s="56">
        <v>23</v>
      </c>
      <c r="L67" s="56">
        <v>34</v>
      </c>
      <c r="M67" s="56">
        <v>30</v>
      </c>
      <c r="N67" s="120">
        <f t="shared" si="1"/>
        <v>173</v>
      </c>
      <c r="O67" s="120">
        <v>6</v>
      </c>
      <c r="P67" s="56">
        <v>12</v>
      </c>
      <c r="Q67" s="56">
        <v>9</v>
      </c>
      <c r="R67" s="56">
        <v>15</v>
      </c>
      <c r="S67" s="120">
        <f t="shared" si="2"/>
        <v>36</v>
      </c>
      <c r="T67" s="120">
        <v>3</v>
      </c>
      <c r="U67" s="98">
        <f t="shared" si="3"/>
        <v>258</v>
      </c>
      <c r="V67" s="98">
        <f t="shared" si="4"/>
        <v>11</v>
      </c>
      <c r="W67" s="54">
        <v>1</v>
      </c>
      <c r="X67" s="54">
        <v>1</v>
      </c>
      <c r="Y67" s="54">
        <v>14</v>
      </c>
      <c r="Z67" s="104">
        <f t="shared" si="5"/>
        <v>16</v>
      </c>
      <c r="AA67" s="78">
        <v>1</v>
      </c>
      <c r="AB67" s="78">
        <v>1</v>
      </c>
      <c r="AC67" s="64">
        <v>14</v>
      </c>
      <c r="AD67" s="104">
        <f t="shared" si="6"/>
        <v>16</v>
      </c>
      <c r="AE67" s="54">
        <f t="shared" si="16"/>
        <v>0</v>
      </c>
      <c r="AF67" s="59">
        <f t="shared" si="16"/>
        <v>0</v>
      </c>
      <c r="AG67" s="60">
        <f t="shared" si="16"/>
        <v>0</v>
      </c>
      <c r="AH67" s="104">
        <f t="shared" si="17"/>
        <v>0</v>
      </c>
      <c r="AI67" s="61">
        <f t="shared" si="21"/>
        <v>0</v>
      </c>
      <c r="AJ67" s="54"/>
      <c r="AK67" s="54"/>
      <c r="AL67" s="60"/>
      <c r="AM67" s="110"/>
      <c r="AN67" s="110"/>
      <c r="AO67" s="58"/>
      <c r="AP67" s="58"/>
      <c r="AQ67" s="60">
        <f t="shared" si="18"/>
        <v>0</v>
      </c>
      <c r="AR67" s="60">
        <f t="shared" si="18"/>
        <v>0</v>
      </c>
      <c r="AS67" s="60">
        <f t="shared" si="19"/>
        <v>0</v>
      </c>
      <c r="AT67" s="114">
        <f t="shared" si="20"/>
        <v>0</v>
      </c>
      <c r="AU67" s="61">
        <f t="shared" si="22"/>
        <v>0</v>
      </c>
      <c r="AV67" s="62"/>
      <c r="AW67" s="63"/>
      <c r="AX67" s="63"/>
    </row>
    <row r="68" spans="1:50" s="65" customFormat="1" ht="17.25" customHeight="1">
      <c r="A68" s="54">
        <v>30</v>
      </c>
      <c r="B68" s="55" t="s">
        <v>97</v>
      </c>
      <c r="C68" s="56">
        <v>6</v>
      </c>
      <c r="D68" s="56">
        <v>9</v>
      </c>
      <c r="E68" s="56">
        <v>16</v>
      </c>
      <c r="F68" s="120">
        <f t="shared" ref="F68:F165" si="23">SUM(C68:E68)</f>
        <v>31</v>
      </c>
      <c r="G68" s="120">
        <v>3</v>
      </c>
      <c r="H68" s="56">
        <v>6</v>
      </c>
      <c r="I68" s="56">
        <v>9</v>
      </c>
      <c r="J68" s="56">
        <v>12</v>
      </c>
      <c r="K68" s="56">
        <v>5</v>
      </c>
      <c r="L68" s="56">
        <v>9</v>
      </c>
      <c r="M68" s="56">
        <v>10</v>
      </c>
      <c r="N68" s="120">
        <f t="shared" ref="N68:N165" si="24">SUM(H68:M68)</f>
        <v>51</v>
      </c>
      <c r="O68" s="120">
        <v>6</v>
      </c>
      <c r="P68" s="56"/>
      <c r="Q68" s="56"/>
      <c r="R68" s="56"/>
      <c r="S68" s="120">
        <f t="shared" ref="S68:S165" si="25">SUM(P68:R68)</f>
        <v>0</v>
      </c>
      <c r="T68" s="120">
        <v>0</v>
      </c>
      <c r="U68" s="98">
        <f t="shared" ref="U68:U165" si="26">SUM(F68+N68+S68)</f>
        <v>82</v>
      </c>
      <c r="V68" s="98">
        <f t="shared" ref="V68:V165" si="27">SUM(G68+O68+T68)</f>
        <v>9</v>
      </c>
      <c r="W68" s="54">
        <v>1</v>
      </c>
      <c r="X68" s="54"/>
      <c r="Y68" s="54">
        <v>7</v>
      </c>
      <c r="Z68" s="104">
        <f t="shared" ref="Z68:Z165" si="28">SUM(W68:Y68)</f>
        <v>8</v>
      </c>
      <c r="AA68" s="78">
        <v>1</v>
      </c>
      <c r="AB68" s="78"/>
      <c r="AC68" s="58">
        <v>8</v>
      </c>
      <c r="AD68" s="104">
        <f t="shared" ref="AD68:AD165" si="29">SUM(AA68:AC68)</f>
        <v>9</v>
      </c>
      <c r="AE68" s="54">
        <f t="shared" si="16"/>
        <v>0</v>
      </c>
      <c r="AF68" s="59">
        <f t="shared" si="16"/>
        <v>0</v>
      </c>
      <c r="AG68" s="60">
        <f t="shared" si="16"/>
        <v>-1</v>
      </c>
      <c r="AH68" s="104">
        <f t="shared" si="17"/>
        <v>-1</v>
      </c>
      <c r="AI68" s="61">
        <f t="shared" si="21"/>
        <v>-12.5</v>
      </c>
      <c r="AJ68" s="54">
        <v>1</v>
      </c>
      <c r="AK68" s="54"/>
      <c r="AL68" s="60"/>
      <c r="AM68" s="110"/>
      <c r="AN68" s="110"/>
      <c r="AO68" s="58"/>
      <c r="AP68" s="58"/>
      <c r="AQ68" s="60">
        <f t="shared" si="18"/>
        <v>0</v>
      </c>
      <c r="AR68" s="60">
        <f t="shared" si="18"/>
        <v>0</v>
      </c>
      <c r="AS68" s="60">
        <f t="shared" si="19"/>
        <v>0</v>
      </c>
      <c r="AT68" s="114">
        <f t="shared" si="20"/>
        <v>0</v>
      </c>
      <c r="AU68" s="61">
        <f t="shared" si="22"/>
        <v>0</v>
      </c>
      <c r="AV68" s="62"/>
      <c r="AW68" s="63"/>
      <c r="AX68" s="63"/>
    </row>
    <row r="69" spans="1:50" s="65" customFormat="1" ht="17.25" customHeight="1">
      <c r="A69" s="77">
        <v>31</v>
      </c>
      <c r="B69" s="55" t="s">
        <v>98</v>
      </c>
      <c r="C69" s="56">
        <v>7</v>
      </c>
      <c r="D69" s="56">
        <v>8</v>
      </c>
      <c r="E69" s="56">
        <v>22</v>
      </c>
      <c r="F69" s="120">
        <f t="shared" si="23"/>
        <v>37</v>
      </c>
      <c r="G69" s="120">
        <v>3</v>
      </c>
      <c r="H69" s="56">
        <v>13</v>
      </c>
      <c r="I69" s="56">
        <v>17</v>
      </c>
      <c r="J69" s="56">
        <v>20</v>
      </c>
      <c r="K69" s="56">
        <v>24</v>
      </c>
      <c r="L69" s="56">
        <v>21</v>
      </c>
      <c r="M69" s="56">
        <v>29</v>
      </c>
      <c r="N69" s="120">
        <f t="shared" si="24"/>
        <v>124</v>
      </c>
      <c r="O69" s="120">
        <v>6</v>
      </c>
      <c r="P69" s="56"/>
      <c r="Q69" s="56"/>
      <c r="R69" s="56"/>
      <c r="S69" s="120">
        <f t="shared" si="25"/>
        <v>0</v>
      </c>
      <c r="T69" s="120">
        <v>0</v>
      </c>
      <c r="U69" s="98">
        <f t="shared" si="26"/>
        <v>161</v>
      </c>
      <c r="V69" s="98">
        <f t="shared" si="27"/>
        <v>9</v>
      </c>
      <c r="W69" s="54">
        <v>1</v>
      </c>
      <c r="X69" s="54"/>
      <c r="Y69" s="54">
        <v>11</v>
      </c>
      <c r="Z69" s="104">
        <f t="shared" si="28"/>
        <v>12</v>
      </c>
      <c r="AA69" s="78">
        <v>1</v>
      </c>
      <c r="AB69" s="78">
        <v>1</v>
      </c>
      <c r="AC69" s="64">
        <v>11</v>
      </c>
      <c r="AD69" s="104">
        <f t="shared" si="29"/>
        <v>13</v>
      </c>
      <c r="AE69" s="54">
        <f t="shared" si="16"/>
        <v>0</v>
      </c>
      <c r="AF69" s="59">
        <f t="shared" si="16"/>
        <v>-1</v>
      </c>
      <c r="AG69" s="60">
        <f t="shared" si="16"/>
        <v>0</v>
      </c>
      <c r="AH69" s="104">
        <f t="shared" si="17"/>
        <v>-1</v>
      </c>
      <c r="AI69" s="61">
        <f t="shared" si="21"/>
        <v>0</v>
      </c>
      <c r="AJ69" s="54"/>
      <c r="AK69" s="54"/>
      <c r="AL69" s="60"/>
      <c r="AM69" s="110"/>
      <c r="AN69" s="110"/>
      <c r="AO69" s="58"/>
      <c r="AP69" s="58"/>
      <c r="AQ69" s="60">
        <f t="shared" si="18"/>
        <v>0</v>
      </c>
      <c r="AR69" s="60">
        <f t="shared" si="18"/>
        <v>-1</v>
      </c>
      <c r="AS69" s="60">
        <f t="shared" si="19"/>
        <v>0</v>
      </c>
      <c r="AT69" s="114">
        <f t="shared" si="20"/>
        <v>-1</v>
      </c>
      <c r="AU69" s="61">
        <f t="shared" si="22"/>
        <v>0</v>
      </c>
      <c r="AV69" s="62"/>
      <c r="AW69" s="63"/>
      <c r="AX69" s="63"/>
    </row>
    <row r="70" spans="1:50" s="65" customFormat="1" ht="17.25" customHeight="1">
      <c r="A70" s="54">
        <v>32</v>
      </c>
      <c r="B70" s="55" t="s">
        <v>231</v>
      </c>
      <c r="C70" s="56"/>
      <c r="D70" s="56">
        <v>2</v>
      </c>
      <c r="E70" s="56"/>
      <c r="F70" s="120">
        <f t="shared" si="23"/>
        <v>2</v>
      </c>
      <c r="G70" s="120">
        <v>1</v>
      </c>
      <c r="H70" s="56">
        <v>6</v>
      </c>
      <c r="I70" s="56">
        <v>8</v>
      </c>
      <c r="J70" s="56">
        <v>4</v>
      </c>
      <c r="K70" s="56">
        <v>5</v>
      </c>
      <c r="L70" s="56">
        <v>6</v>
      </c>
      <c r="M70" s="56">
        <v>9</v>
      </c>
      <c r="N70" s="120">
        <f t="shared" si="24"/>
        <v>38</v>
      </c>
      <c r="O70" s="120">
        <v>6</v>
      </c>
      <c r="P70" s="56">
        <v>11</v>
      </c>
      <c r="Q70" s="56">
        <v>17</v>
      </c>
      <c r="R70" s="56">
        <v>10</v>
      </c>
      <c r="S70" s="120">
        <f t="shared" si="25"/>
        <v>38</v>
      </c>
      <c r="T70" s="120">
        <v>3</v>
      </c>
      <c r="U70" s="98">
        <f t="shared" si="26"/>
        <v>78</v>
      </c>
      <c r="V70" s="98">
        <f t="shared" si="27"/>
        <v>10</v>
      </c>
      <c r="W70" s="54">
        <v>1</v>
      </c>
      <c r="X70" s="54"/>
      <c r="Y70" s="54">
        <v>11</v>
      </c>
      <c r="Z70" s="104">
        <f t="shared" si="28"/>
        <v>12</v>
      </c>
      <c r="AA70" s="78">
        <v>1</v>
      </c>
      <c r="AB70" s="78"/>
      <c r="AC70" s="64">
        <v>9</v>
      </c>
      <c r="AD70" s="104">
        <f t="shared" si="29"/>
        <v>10</v>
      </c>
      <c r="AE70" s="54">
        <f t="shared" si="16"/>
        <v>0</v>
      </c>
      <c r="AF70" s="59">
        <f t="shared" si="16"/>
        <v>0</v>
      </c>
      <c r="AG70" s="60">
        <f t="shared" si="16"/>
        <v>2</v>
      </c>
      <c r="AH70" s="104">
        <f t="shared" si="17"/>
        <v>2</v>
      </c>
      <c r="AI70" s="61">
        <f t="shared" si="21"/>
        <v>22.222222222222221</v>
      </c>
      <c r="AJ70" s="54"/>
      <c r="AK70" s="54"/>
      <c r="AL70" s="60">
        <v>1</v>
      </c>
      <c r="AM70" s="110"/>
      <c r="AN70" s="110"/>
      <c r="AO70" s="58"/>
      <c r="AP70" s="58"/>
      <c r="AQ70" s="60">
        <f t="shared" si="18"/>
        <v>0</v>
      </c>
      <c r="AR70" s="60">
        <f t="shared" si="18"/>
        <v>0</v>
      </c>
      <c r="AS70" s="60">
        <f t="shared" si="19"/>
        <v>3</v>
      </c>
      <c r="AT70" s="114">
        <f t="shared" si="20"/>
        <v>3</v>
      </c>
      <c r="AU70" s="61">
        <f t="shared" si="22"/>
        <v>33.333333333333336</v>
      </c>
      <c r="AV70" s="62"/>
      <c r="AW70" s="63"/>
      <c r="AX70" s="63"/>
    </row>
    <row r="71" spans="1:50" s="65" customFormat="1" ht="17.25" customHeight="1">
      <c r="A71" s="77">
        <v>33</v>
      </c>
      <c r="B71" s="55" t="s">
        <v>99</v>
      </c>
      <c r="C71" s="56">
        <v>5</v>
      </c>
      <c r="D71" s="56">
        <v>4</v>
      </c>
      <c r="E71" s="56">
        <v>11</v>
      </c>
      <c r="F71" s="120">
        <f t="shared" si="23"/>
        <v>20</v>
      </c>
      <c r="G71" s="120">
        <v>3</v>
      </c>
      <c r="H71" s="56">
        <v>5</v>
      </c>
      <c r="I71" s="56">
        <v>11</v>
      </c>
      <c r="J71" s="56">
        <v>12</v>
      </c>
      <c r="K71" s="56">
        <v>13</v>
      </c>
      <c r="L71" s="56">
        <v>10</v>
      </c>
      <c r="M71" s="56">
        <v>11</v>
      </c>
      <c r="N71" s="120">
        <f t="shared" si="24"/>
        <v>62</v>
      </c>
      <c r="O71" s="120">
        <v>6</v>
      </c>
      <c r="P71" s="56"/>
      <c r="Q71" s="56"/>
      <c r="R71" s="56"/>
      <c r="S71" s="120">
        <f t="shared" si="25"/>
        <v>0</v>
      </c>
      <c r="T71" s="120">
        <v>0</v>
      </c>
      <c r="U71" s="98">
        <f t="shared" si="26"/>
        <v>82</v>
      </c>
      <c r="V71" s="98">
        <f t="shared" si="27"/>
        <v>9</v>
      </c>
      <c r="W71" s="54">
        <v>1</v>
      </c>
      <c r="X71" s="54"/>
      <c r="Y71" s="54">
        <v>7</v>
      </c>
      <c r="Z71" s="104">
        <f t="shared" si="28"/>
        <v>8</v>
      </c>
      <c r="AA71" s="78">
        <v>1</v>
      </c>
      <c r="AB71" s="78"/>
      <c r="AC71" s="58">
        <v>8</v>
      </c>
      <c r="AD71" s="104">
        <f t="shared" si="29"/>
        <v>9</v>
      </c>
      <c r="AE71" s="54">
        <f t="shared" si="16"/>
        <v>0</v>
      </c>
      <c r="AF71" s="59">
        <f t="shared" si="16"/>
        <v>0</v>
      </c>
      <c r="AG71" s="60">
        <f t="shared" si="16"/>
        <v>-1</v>
      </c>
      <c r="AH71" s="104">
        <f t="shared" si="17"/>
        <v>-1</v>
      </c>
      <c r="AI71" s="61">
        <f t="shared" si="21"/>
        <v>-12.5</v>
      </c>
      <c r="AJ71" s="54">
        <v>1</v>
      </c>
      <c r="AK71" s="54"/>
      <c r="AL71" s="60"/>
      <c r="AM71" s="110"/>
      <c r="AN71" s="110"/>
      <c r="AO71" s="58"/>
      <c r="AP71" s="58"/>
      <c r="AQ71" s="60">
        <f t="shared" si="18"/>
        <v>0</v>
      </c>
      <c r="AR71" s="60">
        <f t="shared" si="18"/>
        <v>0</v>
      </c>
      <c r="AS71" s="60">
        <f t="shared" si="19"/>
        <v>0</v>
      </c>
      <c r="AT71" s="114">
        <f t="shared" si="20"/>
        <v>0</v>
      </c>
      <c r="AU71" s="61">
        <f t="shared" si="22"/>
        <v>0</v>
      </c>
      <c r="AV71" s="62"/>
      <c r="AW71" s="63"/>
      <c r="AX71" s="63"/>
    </row>
    <row r="72" spans="1:50" s="65" customFormat="1" ht="17.25" customHeight="1">
      <c r="A72" s="54">
        <v>34</v>
      </c>
      <c r="B72" s="55" t="s">
        <v>100</v>
      </c>
      <c r="C72" s="56">
        <v>7</v>
      </c>
      <c r="D72" s="56">
        <v>11</v>
      </c>
      <c r="E72" s="56">
        <v>7</v>
      </c>
      <c r="F72" s="120">
        <f t="shared" si="23"/>
        <v>25</v>
      </c>
      <c r="G72" s="120">
        <v>3</v>
      </c>
      <c r="H72" s="56">
        <v>6</v>
      </c>
      <c r="I72" s="56">
        <v>9</v>
      </c>
      <c r="J72" s="56">
        <v>12</v>
      </c>
      <c r="K72" s="56">
        <v>15</v>
      </c>
      <c r="L72" s="56">
        <v>18</v>
      </c>
      <c r="M72" s="56">
        <v>15</v>
      </c>
      <c r="N72" s="120">
        <f t="shared" si="24"/>
        <v>75</v>
      </c>
      <c r="O72" s="120">
        <v>6</v>
      </c>
      <c r="P72" s="56"/>
      <c r="Q72" s="56"/>
      <c r="R72" s="56"/>
      <c r="S72" s="120">
        <f t="shared" si="25"/>
        <v>0</v>
      </c>
      <c r="T72" s="120">
        <v>0</v>
      </c>
      <c r="U72" s="98">
        <f t="shared" si="26"/>
        <v>100</v>
      </c>
      <c r="V72" s="98">
        <f t="shared" si="27"/>
        <v>9</v>
      </c>
      <c r="W72" s="54"/>
      <c r="X72" s="54"/>
      <c r="Y72" s="54">
        <v>7</v>
      </c>
      <c r="Z72" s="104">
        <f t="shared" si="28"/>
        <v>7</v>
      </c>
      <c r="AA72" s="78">
        <v>1</v>
      </c>
      <c r="AB72" s="78"/>
      <c r="AC72" s="58">
        <v>8</v>
      </c>
      <c r="AD72" s="104">
        <f t="shared" si="29"/>
        <v>9</v>
      </c>
      <c r="AE72" s="54">
        <f t="shared" si="16"/>
        <v>-1</v>
      </c>
      <c r="AF72" s="59">
        <f t="shared" si="16"/>
        <v>0</v>
      </c>
      <c r="AG72" s="60">
        <f t="shared" si="16"/>
        <v>-1</v>
      </c>
      <c r="AH72" s="104">
        <f t="shared" si="17"/>
        <v>-2</v>
      </c>
      <c r="AI72" s="61">
        <f t="shared" si="21"/>
        <v>-12.5</v>
      </c>
      <c r="AJ72" s="54"/>
      <c r="AK72" s="54"/>
      <c r="AL72" s="60"/>
      <c r="AM72" s="110"/>
      <c r="AN72" s="110"/>
      <c r="AO72" s="58"/>
      <c r="AP72" s="58"/>
      <c r="AQ72" s="60">
        <f t="shared" si="18"/>
        <v>-1</v>
      </c>
      <c r="AR72" s="60">
        <f t="shared" si="18"/>
        <v>0</v>
      </c>
      <c r="AS72" s="60">
        <f t="shared" si="19"/>
        <v>-1</v>
      </c>
      <c r="AT72" s="114">
        <f t="shared" si="20"/>
        <v>-2</v>
      </c>
      <c r="AU72" s="61">
        <f t="shared" si="22"/>
        <v>-12.5</v>
      </c>
      <c r="AV72" s="62"/>
      <c r="AW72" s="63"/>
      <c r="AX72" s="63"/>
    </row>
    <row r="73" spans="1:50" s="65" customFormat="1" ht="17.25" customHeight="1">
      <c r="A73" s="77">
        <v>35</v>
      </c>
      <c r="B73" s="55" t="s">
        <v>101</v>
      </c>
      <c r="C73" s="56">
        <v>5</v>
      </c>
      <c r="D73" s="56">
        <v>40</v>
      </c>
      <c r="E73" s="56">
        <v>28</v>
      </c>
      <c r="F73" s="120">
        <f t="shared" si="23"/>
        <v>73</v>
      </c>
      <c r="G73" s="120">
        <v>4</v>
      </c>
      <c r="H73" s="56">
        <v>28</v>
      </c>
      <c r="I73" s="56">
        <v>40</v>
      </c>
      <c r="J73" s="56">
        <v>31</v>
      </c>
      <c r="K73" s="56">
        <v>40</v>
      </c>
      <c r="L73" s="56">
        <v>41</v>
      </c>
      <c r="M73" s="56">
        <v>48</v>
      </c>
      <c r="N73" s="120">
        <f t="shared" si="24"/>
        <v>228</v>
      </c>
      <c r="O73" s="120">
        <v>10</v>
      </c>
      <c r="P73" s="56">
        <v>33</v>
      </c>
      <c r="Q73" s="56">
        <v>22</v>
      </c>
      <c r="R73" s="56">
        <v>10</v>
      </c>
      <c r="S73" s="120">
        <f t="shared" si="25"/>
        <v>65</v>
      </c>
      <c r="T73" s="120">
        <v>3</v>
      </c>
      <c r="U73" s="98">
        <f t="shared" si="26"/>
        <v>366</v>
      </c>
      <c r="V73" s="98">
        <f t="shared" si="27"/>
        <v>17</v>
      </c>
      <c r="W73" s="54">
        <v>1</v>
      </c>
      <c r="X73" s="54">
        <v>1</v>
      </c>
      <c r="Y73" s="54">
        <v>21</v>
      </c>
      <c r="Z73" s="104">
        <f t="shared" si="28"/>
        <v>23</v>
      </c>
      <c r="AA73" s="78">
        <v>1</v>
      </c>
      <c r="AB73" s="78">
        <v>1</v>
      </c>
      <c r="AC73" s="64">
        <v>21</v>
      </c>
      <c r="AD73" s="104">
        <f t="shared" si="29"/>
        <v>23</v>
      </c>
      <c r="AE73" s="54">
        <f t="shared" si="16"/>
        <v>0</v>
      </c>
      <c r="AF73" s="59">
        <f t="shared" si="16"/>
        <v>0</v>
      </c>
      <c r="AG73" s="60">
        <f t="shared" si="16"/>
        <v>0</v>
      </c>
      <c r="AH73" s="104">
        <f t="shared" si="17"/>
        <v>0</v>
      </c>
      <c r="AI73" s="61">
        <f t="shared" si="21"/>
        <v>0</v>
      </c>
      <c r="AJ73" s="54"/>
      <c r="AK73" s="54"/>
      <c r="AL73" s="60"/>
      <c r="AM73" s="110"/>
      <c r="AN73" s="110"/>
      <c r="AO73" s="58"/>
      <c r="AP73" s="58"/>
      <c r="AQ73" s="60">
        <f t="shared" si="18"/>
        <v>0</v>
      </c>
      <c r="AR73" s="60">
        <f t="shared" si="18"/>
        <v>0</v>
      </c>
      <c r="AS73" s="60">
        <f t="shared" si="19"/>
        <v>0</v>
      </c>
      <c r="AT73" s="114">
        <f t="shared" si="20"/>
        <v>0</v>
      </c>
      <c r="AU73" s="61">
        <f t="shared" si="22"/>
        <v>0</v>
      </c>
      <c r="AV73" s="62"/>
      <c r="AW73" s="63">
        <v>2</v>
      </c>
      <c r="AX73" s="63"/>
    </row>
    <row r="74" spans="1:50" s="65" customFormat="1" ht="17.25" customHeight="1">
      <c r="A74" s="54">
        <v>36</v>
      </c>
      <c r="B74" s="55" t="s">
        <v>102</v>
      </c>
      <c r="C74" s="56"/>
      <c r="D74" s="56">
        <v>20</v>
      </c>
      <c r="E74" s="56">
        <v>30</v>
      </c>
      <c r="F74" s="120">
        <f t="shared" si="23"/>
        <v>50</v>
      </c>
      <c r="G74" s="120">
        <v>2</v>
      </c>
      <c r="H74" s="56">
        <v>22</v>
      </c>
      <c r="I74" s="56">
        <v>25</v>
      </c>
      <c r="J74" s="56">
        <v>25</v>
      </c>
      <c r="K74" s="56">
        <v>25</v>
      </c>
      <c r="L74" s="56">
        <v>35</v>
      </c>
      <c r="M74" s="56">
        <v>41</v>
      </c>
      <c r="N74" s="120">
        <f t="shared" si="24"/>
        <v>173</v>
      </c>
      <c r="O74" s="120">
        <v>7</v>
      </c>
      <c r="P74" s="56"/>
      <c r="Q74" s="56"/>
      <c r="R74" s="56"/>
      <c r="S74" s="120">
        <f t="shared" si="25"/>
        <v>0</v>
      </c>
      <c r="T74" s="120">
        <v>0</v>
      </c>
      <c r="U74" s="98">
        <f t="shared" si="26"/>
        <v>223</v>
      </c>
      <c r="V74" s="98">
        <f t="shared" si="27"/>
        <v>9</v>
      </c>
      <c r="W74" s="54">
        <v>1</v>
      </c>
      <c r="X74" s="54"/>
      <c r="Y74" s="54">
        <v>11</v>
      </c>
      <c r="Z74" s="104">
        <f t="shared" si="28"/>
        <v>12</v>
      </c>
      <c r="AA74" s="78">
        <v>1</v>
      </c>
      <c r="AB74" s="78">
        <v>1</v>
      </c>
      <c r="AC74" s="64">
        <v>11</v>
      </c>
      <c r="AD74" s="104">
        <f t="shared" si="29"/>
        <v>13</v>
      </c>
      <c r="AE74" s="54">
        <f t="shared" si="16"/>
        <v>0</v>
      </c>
      <c r="AF74" s="59">
        <f t="shared" si="16"/>
        <v>-1</v>
      </c>
      <c r="AG74" s="60">
        <f t="shared" si="16"/>
        <v>0</v>
      </c>
      <c r="AH74" s="104">
        <f t="shared" si="17"/>
        <v>-1</v>
      </c>
      <c r="AI74" s="61">
        <f t="shared" si="21"/>
        <v>0</v>
      </c>
      <c r="AJ74" s="54"/>
      <c r="AK74" s="54"/>
      <c r="AL74" s="60"/>
      <c r="AM74" s="110"/>
      <c r="AN74" s="110"/>
      <c r="AO74" s="58"/>
      <c r="AP74" s="58"/>
      <c r="AQ74" s="60">
        <f t="shared" si="18"/>
        <v>0</v>
      </c>
      <c r="AR74" s="60">
        <f t="shared" si="18"/>
        <v>-1</v>
      </c>
      <c r="AS74" s="60">
        <f t="shared" si="19"/>
        <v>0</v>
      </c>
      <c r="AT74" s="114">
        <f t="shared" si="20"/>
        <v>-1</v>
      </c>
      <c r="AU74" s="61">
        <f t="shared" si="22"/>
        <v>0</v>
      </c>
      <c r="AV74" s="62"/>
      <c r="AW74" s="63"/>
      <c r="AX74" s="63"/>
    </row>
    <row r="75" spans="1:50" s="65" customFormat="1" ht="17.25" customHeight="1">
      <c r="A75" s="77">
        <v>37</v>
      </c>
      <c r="B75" s="55" t="s">
        <v>103</v>
      </c>
      <c r="C75" s="56">
        <v>13</v>
      </c>
      <c r="D75" s="56">
        <v>21</v>
      </c>
      <c r="E75" s="56">
        <v>24</v>
      </c>
      <c r="F75" s="120">
        <f t="shared" si="23"/>
        <v>58</v>
      </c>
      <c r="G75" s="120">
        <v>3</v>
      </c>
      <c r="H75" s="56">
        <v>28</v>
      </c>
      <c r="I75" s="56">
        <v>33</v>
      </c>
      <c r="J75" s="56">
        <v>22</v>
      </c>
      <c r="K75" s="56">
        <v>49</v>
      </c>
      <c r="L75" s="56">
        <v>34</v>
      </c>
      <c r="M75" s="56">
        <v>41</v>
      </c>
      <c r="N75" s="120">
        <f t="shared" si="24"/>
        <v>207</v>
      </c>
      <c r="O75" s="120">
        <v>8</v>
      </c>
      <c r="P75" s="56"/>
      <c r="Q75" s="56"/>
      <c r="R75" s="56"/>
      <c r="S75" s="120">
        <f t="shared" si="25"/>
        <v>0</v>
      </c>
      <c r="T75" s="120">
        <v>0</v>
      </c>
      <c r="U75" s="98">
        <f t="shared" si="26"/>
        <v>265</v>
      </c>
      <c r="V75" s="98">
        <f t="shared" si="27"/>
        <v>11</v>
      </c>
      <c r="W75" s="54">
        <v>1</v>
      </c>
      <c r="X75" s="54">
        <v>1</v>
      </c>
      <c r="Y75" s="54">
        <v>16</v>
      </c>
      <c r="Z75" s="104">
        <f t="shared" si="28"/>
        <v>18</v>
      </c>
      <c r="AA75" s="78">
        <v>1</v>
      </c>
      <c r="AB75" s="78">
        <v>1</v>
      </c>
      <c r="AC75" s="64">
        <v>13</v>
      </c>
      <c r="AD75" s="104">
        <f t="shared" si="29"/>
        <v>15</v>
      </c>
      <c r="AE75" s="54">
        <f t="shared" si="16"/>
        <v>0</v>
      </c>
      <c r="AF75" s="59">
        <f t="shared" si="16"/>
        <v>0</v>
      </c>
      <c r="AG75" s="60">
        <f t="shared" si="16"/>
        <v>3</v>
      </c>
      <c r="AH75" s="104">
        <f t="shared" si="17"/>
        <v>3</v>
      </c>
      <c r="AI75" s="61">
        <f t="shared" si="21"/>
        <v>23.076923076923077</v>
      </c>
      <c r="AJ75" s="54"/>
      <c r="AK75" s="54"/>
      <c r="AL75" s="60"/>
      <c r="AM75" s="110"/>
      <c r="AN75" s="110"/>
      <c r="AO75" s="58"/>
      <c r="AP75" s="58"/>
      <c r="AQ75" s="60">
        <f t="shared" si="18"/>
        <v>0</v>
      </c>
      <c r="AR75" s="60">
        <f t="shared" si="18"/>
        <v>0</v>
      </c>
      <c r="AS75" s="60">
        <f t="shared" si="19"/>
        <v>3</v>
      </c>
      <c r="AT75" s="114">
        <f t="shared" si="20"/>
        <v>3</v>
      </c>
      <c r="AU75" s="61">
        <f t="shared" si="22"/>
        <v>23.076923076923077</v>
      </c>
      <c r="AV75" s="62"/>
      <c r="AW75" s="63"/>
      <c r="AX75" s="63"/>
    </row>
    <row r="76" spans="1:50" s="65" customFormat="1" ht="17.25" customHeight="1">
      <c r="A76" s="54">
        <v>38</v>
      </c>
      <c r="B76" s="55" t="s">
        <v>104</v>
      </c>
      <c r="C76" s="56">
        <v>5</v>
      </c>
      <c r="D76" s="56">
        <v>21</v>
      </c>
      <c r="E76" s="56">
        <v>32</v>
      </c>
      <c r="F76" s="120">
        <f t="shared" si="23"/>
        <v>58</v>
      </c>
      <c r="G76" s="120">
        <v>3</v>
      </c>
      <c r="H76" s="56">
        <v>29</v>
      </c>
      <c r="I76" s="56">
        <v>24</v>
      </c>
      <c r="J76" s="56">
        <v>30</v>
      </c>
      <c r="K76" s="56">
        <v>25</v>
      </c>
      <c r="L76" s="56">
        <v>31</v>
      </c>
      <c r="M76" s="56">
        <v>23</v>
      </c>
      <c r="N76" s="120">
        <f t="shared" si="24"/>
        <v>162</v>
      </c>
      <c r="O76" s="120">
        <v>6</v>
      </c>
      <c r="P76" s="56"/>
      <c r="Q76" s="56"/>
      <c r="R76" s="56"/>
      <c r="S76" s="120">
        <f t="shared" si="25"/>
        <v>0</v>
      </c>
      <c r="T76" s="120">
        <v>0</v>
      </c>
      <c r="U76" s="98">
        <f t="shared" si="26"/>
        <v>220</v>
      </c>
      <c r="V76" s="98">
        <f t="shared" si="27"/>
        <v>9</v>
      </c>
      <c r="W76" s="54">
        <v>1</v>
      </c>
      <c r="X76" s="54"/>
      <c r="Y76" s="54">
        <v>12</v>
      </c>
      <c r="Z76" s="104">
        <f t="shared" si="28"/>
        <v>13</v>
      </c>
      <c r="AA76" s="78">
        <v>1</v>
      </c>
      <c r="AB76" s="78">
        <v>1</v>
      </c>
      <c r="AC76" s="64">
        <v>11</v>
      </c>
      <c r="AD76" s="104">
        <f t="shared" si="29"/>
        <v>13</v>
      </c>
      <c r="AE76" s="54">
        <f t="shared" si="16"/>
        <v>0</v>
      </c>
      <c r="AF76" s="59">
        <f t="shared" si="16"/>
        <v>-1</v>
      </c>
      <c r="AG76" s="60">
        <f t="shared" si="16"/>
        <v>1</v>
      </c>
      <c r="AH76" s="104">
        <f t="shared" si="17"/>
        <v>0</v>
      </c>
      <c r="AI76" s="61">
        <f t="shared" si="21"/>
        <v>9.0909090909090917</v>
      </c>
      <c r="AJ76" s="54"/>
      <c r="AK76" s="54"/>
      <c r="AL76" s="60"/>
      <c r="AM76" s="110"/>
      <c r="AN76" s="110"/>
      <c r="AO76" s="58"/>
      <c r="AP76" s="58"/>
      <c r="AQ76" s="60">
        <f t="shared" si="18"/>
        <v>0</v>
      </c>
      <c r="AR76" s="60">
        <f t="shared" si="18"/>
        <v>-1</v>
      </c>
      <c r="AS76" s="60">
        <f t="shared" si="19"/>
        <v>1</v>
      </c>
      <c r="AT76" s="114">
        <f t="shared" si="20"/>
        <v>0</v>
      </c>
      <c r="AU76" s="61">
        <f t="shared" si="22"/>
        <v>9.0909090909090917</v>
      </c>
      <c r="AV76" s="62"/>
      <c r="AW76" s="63"/>
      <c r="AX76" s="63"/>
    </row>
    <row r="77" spans="1:50" s="65" customFormat="1" ht="17.25" customHeight="1">
      <c r="A77" s="77">
        <v>39</v>
      </c>
      <c r="B77" s="55" t="s">
        <v>105</v>
      </c>
      <c r="C77" s="56">
        <v>20</v>
      </c>
      <c r="D77" s="56">
        <v>17</v>
      </c>
      <c r="E77" s="56">
        <v>31</v>
      </c>
      <c r="F77" s="120">
        <f t="shared" si="23"/>
        <v>68</v>
      </c>
      <c r="G77" s="120">
        <v>3</v>
      </c>
      <c r="H77" s="56">
        <v>46</v>
      </c>
      <c r="I77" s="56">
        <v>27</v>
      </c>
      <c r="J77" s="56">
        <v>52</v>
      </c>
      <c r="K77" s="56">
        <v>33</v>
      </c>
      <c r="L77" s="56">
        <v>54</v>
      </c>
      <c r="M77" s="56">
        <v>43</v>
      </c>
      <c r="N77" s="120">
        <f t="shared" si="24"/>
        <v>255</v>
      </c>
      <c r="O77" s="120">
        <v>10</v>
      </c>
      <c r="P77" s="56"/>
      <c r="Q77" s="56"/>
      <c r="R77" s="56"/>
      <c r="S77" s="120">
        <f t="shared" si="25"/>
        <v>0</v>
      </c>
      <c r="T77" s="120">
        <v>0</v>
      </c>
      <c r="U77" s="98">
        <f t="shared" si="26"/>
        <v>323</v>
      </c>
      <c r="V77" s="98">
        <f t="shared" si="27"/>
        <v>13</v>
      </c>
      <c r="W77" s="54">
        <v>1</v>
      </c>
      <c r="X77" s="54">
        <v>1</v>
      </c>
      <c r="Y77" s="54">
        <v>19</v>
      </c>
      <c r="Z77" s="104">
        <f t="shared" si="28"/>
        <v>21</v>
      </c>
      <c r="AA77" s="78">
        <v>1</v>
      </c>
      <c r="AB77" s="78">
        <v>1</v>
      </c>
      <c r="AC77" s="64">
        <v>16</v>
      </c>
      <c r="AD77" s="104">
        <f t="shared" si="29"/>
        <v>18</v>
      </c>
      <c r="AE77" s="54">
        <f t="shared" si="16"/>
        <v>0</v>
      </c>
      <c r="AF77" s="59">
        <f t="shared" si="16"/>
        <v>0</v>
      </c>
      <c r="AG77" s="60">
        <f t="shared" si="16"/>
        <v>3</v>
      </c>
      <c r="AH77" s="104">
        <f t="shared" si="17"/>
        <v>3</v>
      </c>
      <c r="AI77" s="61">
        <f t="shared" si="21"/>
        <v>18.75</v>
      </c>
      <c r="AJ77" s="54"/>
      <c r="AK77" s="54"/>
      <c r="AL77" s="60"/>
      <c r="AM77" s="110"/>
      <c r="AN77" s="110"/>
      <c r="AO77" s="58"/>
      <c r="AP77" s="58"/>
      <c r="AQ77" s="60">
        <f t="shared" si="18"/>
        <v>0</v>
      </c>
      <c r="AR77" s="60">
        <f t="shared" si="18"/>
        <v>0</v>
      </c>
      <c r="AS77" s="60">
        <f t="shared" si="19"/>
        <v>3</v>
      </c>
      <c r="AT77" s="114">
        <f t="shared" si="20"/>
        <v>3</v>
      </c>
      <c r="AU77" s="61">
        <f t="shared" si="22"/>
        <v>18.75</v>
      </c>
      <c r="AV77" s="62">
        <v>1</v>
      </c>
      <c r="AW77" s="63"/>
      <c r="AX77" s="63"/>
    </row>
    <row r="78" spans="1:50" s="65" customFormat="1" ht="17.25" customHeight="1">
      <c r="A78" s="54">
        <v>40</v>
      </c>
      <c r="B78" s="55" t="s">
        <v>237</v>
      </c>
      <c r="C78" s="56">
        <v>6</v>
      </c>
      <c r="D78" s="56">
        <v>18</v>
      </c>
      <c r="E78" s="56">
        <v>17</v>
      </c>
      <c r="F78" s="120">
        <f t="shared" si="23"/>
        <v>41</v>
      </c>
      <c r="G78" s="120">
        <v>3</v>
      </c>
      <c r="H78" s="56">
        <v>37</v>
      </c>
      <c r="I78" s="56">
        <v>29</v>
      </c>
      <c r="J78" s="56">
        <v>31</v>
      </c>
      <c r="K78" s="56">
        <v>29</v>
      </c>
      <c r="L78" s="56">
        <v>40</v>
      </c>
      <c r="M78" s="56">
        <v>49</v>
      </c>
      <c r="N78" s="120">
        <f t="shared" si="24"/>
        <v>215</v>
      </c>
      <c r="O78" s="120">
        <v>8</v>
      </c>
      <c r="P78" s="56">
        <v>38</v>
      </c>
      <c r="Q78" s="56">
        <v>51</v>
      </c>
      <c r="R78" s="56">
        <v>37</v>
      </c>
      <c r="S78" s="120">
        <f t="shared" si="25"/>
        <v>126</v>
      </c>
      <c r="T78" s="120">
        <v>4</v>
      </c>
      <c r="U78" s="98">
        <f t="shared" si="26"/>
        <v>382</v>
      </c>
      <c r="V78" s="98">
        <f t="shared" si="27"/>
        <v>15</v>
      </c>
      <c r="W78" s="54">
        <v>1</v>
      </c>
      <c r="X78" s="54">
        <v>1</v>
      </c>
      <c r="Y78" s="54">
        <v>21</v>
      </c>
      <c r="Z78" s="104">
        <f t="shared" si="28"/>
        <v>23</v>
      </c>
      <c r="AA78" s="78">
        <v>1</v>
      </c>
      <c r="AB78" s="78">
        <v>1</v>
      </c>
      <c r="AC78" s="64">
        <v>19</v>
      </c>
      <c r="AD78" s="104">
        <f t="shared" si="29"/>
        <v>21</v>
      </c>
      <c r="AE78" s="54">
        <f t="shared" si="16"/>
        <v>0</v>
      </c>
      <c r="AF78" s="59">
        <f t="shared" si="16"/>
        <v>0</v>
      </c>
      <c r="AG78" s="60">
        <f t="shared" si="16"/>
        <v>2</v>
      </c>
      <c r="AH78" s="104">
        <f t="shared" si="17"/>
        <v>2</v>
      </c>
      <c r="AI78" s="61">
        <f t="shared" si="21"/>
        <v>10.526315789473685</v>
      </c>
      <c r="AJ78" s="54"/>
      <c r="AK78" s="54"/>
      <c r="AL78" s="60"/>
      <c r="AM78" s="110"/>
      <c r="AN78" s="110"/>
      <c r="AO78" s="58"/>
      <c r="AP78" s="58"/>
      <c r="AQ78" s="60">
        <f t="shared" si="18"/>
        <v>0</v>
      </c>
      <c r="AR78" s="60">
        <f t="shared" si="18"/>
        <v>0</v>
      </c>
      <c r="AS78" s="60">
        <f t="shared" si="19"/>
        <v>2</v>
      </c>
      <c r="AT78" s="114">
        <f t="shared" si="20"/>
        <v>2</v>
      </c>
      <c r="AU78" s="61">
        <f t="shared" si="22"/>
        <v>10.526315789473685</v>
      </c>
      <c r="AV78" s="62">
        <v>1</v>
      </c>
      <c r="AW78" s="63">
        <v>1</v>
      </c>
      <c r="AX78" s="63"/>
    </row>
    <row r="79" spans="1:50" s="65" customFormat="1" ht="17.25" customHeight="1">
      <c r="A79" s="77">
        <v>41</v>
      </c>
      <c r="B79" s="55" t="s">
        <v>106</v>
      </c>
      <c r="C79" s="56">
        <v>13</v>
      </c>
      <c r="D79" s="56">
        <v>13</v>
      </c>
      <c r="E79" s="56">
        <v>13</v>
      </c>
      <c r="F79" s="120">
        <f t="shared" si="23"/>
        <v>39</v>
      </c>
      <c r="G79" s="120">
        <v>3</v>
      </c>
      <c r="H79" s="56">
        <v>9</v>
      </c>
      <c r="I79" s="56">
        <v>9</v>
      </c>
      <c r="J79" s="56">
        <v>10</v>
      </c>
      <c r="K79" s="56">
        <v>15</v>
      </c>
      <c r="L79" s="56">
        <v>9</v>
      </c>
      <c r="M79" s="56">
        <v>11</v>
      </c>
      <c r="N79" s="120">
        <f t="shared" si="24"/>
        <v>63</v>
      </c>
      <c r="O79" s="120">
        <v>6</v>
      </c>
      <c r="P79" s="56"/>
      <c r="Q79" s="56"/>
      <c r="R79" s="56"/>
      <c r="S79" s="120">
        <f t="shared" si="25"/>
        <v>0</v>
      </c>
      <c r="T79" s="120">
        <v>0</v>
      </c>
      <c r="U79" s="98">
        <f t="shared" si="26"/>
        <v>102</v>
      </c>
      <c r="V79" s="98">
        <f t="shared" si="27"/>
        <v>9</v>
      </c>
      <c r="W79" s="54">
        <v>1</v>
      </c>
      <c r="X79" s="54"/>
      <c r="Y79" s="54">
        <v>7</v>
      </c>
      <c r="Z79" s="104">
        <f t="shared" si="28"/>
        <v>8</v>
      </c>
      <c r="AA79" s="78">
        <v>1</v>
      </c>
      <c r="AB79" s="78"/>
      <c r="AC79" s="58">
        <v>8</v>
      </c>
      <c r="AD79" s="104">
        <f t="shared" si="29"/>
        <v>9</v>
      </c>
      <c r="AE79" s="54">
        <f t="shared" si="16"/>
        <v>0</v>
      </c>
      <c r="AF79" s="59">
        <f t="shared" si="16"/>
        <v>0</v>
      </c>
      <c r="AG79" s="60">
        <f t="shared" si="16"/>
        <v>-1</v>
      </c>
      <c r="AH79" s="104">
        <f t="shared" si="17"/>
        <v>-1</v>
      </c>
      <c r="AI79" s="61">
        <f t="shared" si="21"/>
        <v>-12.5</v>
      </c>
      <c r="AJ79" s="54"/>
      <c r="AK79" s="54">
        <v>2</v>
      </c>
      <c r="AL79" s="60"/>
      <c r="AM79" s="110"/>
      <c r="AN79" s="110"/>
      <c r="AO79" s="58">
        <v>1</v>
      </c>
      <c r="AP79" s="58"/>
      <c r="AQ79" s="60">
        <f t="shared" si="18"/>
        <v>0</v>
      </c>
      <c r="AR79" s="60">
        <f t="shared" si="18"/>
        <v>0</v>
      </c>
      <c r="AS79" s="60">
        <f t="shared" si="19"/>
        <v>2</v>
      </c>
      <c r="AT79" s="114">
        <f t="shared" si="20"/>
        <v>2</v>
      </c>
      <c r="AU79" s="61">
        <f t="shared" si="22"/>
        <v>25</v>
      </c>
      <c r="AV79" s="62"/>
      <c r="AW79" s="63">
        <v>1</v>
      </c>
      <c r="AX79" s="63"/>
    </row>
    <row r="80" spans="1:50" s="65" customFormat="1" ht="17.25" customHeight="1">
      <c r="A80" s="54">
        <v>42</v>
      </c>
      <c r="B80" s="55" t="s">
        <v>107</v>
      </c>
      <c r="C80" s="56">
        <v>9</v>
      </c>
      <c r="D80" s="56">
        <v>14</v>
      </c>
      <c r="E80" s="56">
        <v>18</v>
      </c>
      <c r="F80" s="120">
        <f t="shared" si="23"/>
        <v>41</v>
      </c>
      <c r="G80" s="120">
        <v>3</v>
      </c>
      <c r="H80" s="56">
        <v>31</v>
      </c>
      <c r="I80" s="56">
        <v>30</v>
      </c>
      <c r="J80" s="56">
        <v>24</v>
      </c>
      <c r="K80" s="56">
        <v>19</v>
      </c>
      <c r="L80" s="56">
        <v>26</v>
      </c>
      <c r="M80" s="56">
        <v>24</v>
      </c>
      <c r="N80" s="120">
        <f t="shared" si="24"/>
        <v>154</v>
      </c>
      <c r="O80" s="120">
        <v>6</v>
      </c>
      <c r="P80" s="56">
        <v>3</v>
      </c>
      <c r="Q80" s="56">
        <v>6</v>
      </c>
      <c r="R80" s="56">
        <v>19</v>
      </c>
      <c r="S80" s="120">
        <f t="shared" si="25"/>
        <v>28</v>
      </c>
      <c r="T80" s="120">
        <v>3</v>
      </c>
      <c r="U80" s="98">
        <f t="shared" si="26"/>
        <v>223</v>
      </c>
      <c r="V80" s="98">
        <f t="shared" si="27"/>
        <v>12</v>
      </c>
      <c r="W80" s="54">
        <v>1</v>
      </c>
      <c r="X80" s="54">
        <v>1</v>
      </c>
      <c r="Y80" s="54">
        <v>15</v>
      </c>
      <c r="Z80" s="104">
        <f t="shared" si="28"/>
        <v>17</v>
      </c>
      <c r="AA80" s="78">
        <v>1</v>
      </c>
      <c r="AB80" s="78">
        <v>1</v>
      </c>
      <c r="AC80" s="64">
        <v>15</v>
      </c>
      <c r="AD80" s="104">
        <f t="shared" si="29"/>
        <v>17</v>
      </c>
      <c r="AE80" s="54">
        <f t="shared" si="16"/>
        <v>0</v>
      </c>
      <c r="AF80" s="59">
        <f t="shared" si="16"/>
        <v>0</v>
      </c>
      <c r="AG80" s="60">
        <f t="shared" si="16"/>
        <v>0</v>
      </c>
      <c r="AH80" s="104">
        <f t="shared" si="17"/>
        <v>0</v>
      </c>
      <c r="AI80" s="61">
        <f t="shared" si="21"/>
        <v>0</v>
      </c>
      <c r="AJ80" s="54"/>
      <c r="AK80" s="54"/>
      <c r="AL80" s="60"/>
      <c r="AM80" s="110"/>
      <c r="AN80" s="110"/>
      <c r="AO80" s="58"/>
      <c r="AP80" s="58"/>
      <c r="AQ80" s="60">
        <f t="shared" si="18"/>
        <v>0</v>
      </c>
      <c r="AR80" s="60">
        <f t="shared" si="18"/>
        <v>0</v>
      </c>
      <c r="AS80" s="60">
        <f t="shared" si="19"/>
        <v>0</v>
      </c>
      <c r="AT80" s="114">
        <f t="shared" si="20"/>
        <v>0</v>
      </c>
      <c r="AU80" s="61">
        <f t="shared" si="22"/>
        <v>0</v>
      </c>
      <c r="AV80" s="62"/>
      <c r="AW80" s="63">
        <v>2</v>
      </c>
      <c r="AX80" s="63"/>
    </row>
    <row r="81" spans="1:50" s="65" customFormat="1" ht="17.25" customHeight="1">
      <c r="A81" s="77">
        <v>43</v>
      </c>
      <c r="B81" s="55" t="s">
        <v>108</v>
      </c>
      <c r="C81" s="56">
        <v>1</v>
      </c>
      <c r="D81" s="56">
        <v>6</v>
      </c>
      <c r="E81" s="56">
        <v>7</v>
      </c>
      <c r="F81" s="120">
        <f t="shared" si="23"/>
        <v>14</v>
      </c>
      <c r="G81" s="120">
        <v>3</v>
      </c>
      <c r="H81" s="56">
        <v>5</v>
      </c>
      <c r="I81" s="56">
        <v>10</v>
      </c>
      <c r="J81" s="56">
        <v>7</v>
      </c>
      <c r="K81" s="56">
        <v>11</v>
      </c>
      <c r="L81" s="56">
        <v>21</v>
      </c>
      <c r="M81" s="56">
        <v>15</v>
      </c>
      <c r="N81" s="120">
        <f t="shared" si="24"/>
        <v>69</v>
      </c>
      <c r="O81" s="120">
        <v>6</v>
      </c>
      <c r="P81" s="56"/>
      <c r="Q81" s="56"/>
      <c r="R81" s="56"/>
      <c r="S81" s="120">
        <f t="shared" si="25"/>
        <v>0</v>
      </c>
      <c r="T81" s="120">
        <v>0</v>
      </c>
      <c r="U81" s="98">
        <f t="shared" si="26"/>
        <v>83</v>
      </c>
      <c r="V81" s="98">
        <f t="shared" si="27"/>
        <v>9</v>
      </c>
      <c r="W81" s="54"/>
      <c r="X81" s="54"/>
      <c r="Y81" s="54">
        <v>8</v>
      </c>
      <c r="Z81" s="104">
        <f t="shared" si="28"/>
        <v>8</v>
      </c>
      <c r="AA81" s="78">
        <v>1</v>
      </c>
      <c r="AB81" s="78"/>
      <c r="AC81" s="64">
        <v>8</v>
      </c>
      <c r="AD81" s="104">
        <f t="shared" si="29"/>
        <v>9</v>
      </c>
      <c r="AE81" s="54">
        <f t="shared" si="16"/>
        <v>-1</v>
      </c>
      <c r="AF81" s="59">
        <f t="shared" si="16"/>
        <v>0</v>
      </c>
      <c r="AG81" s="60">
        <f t="shared" si="16"/>
        <v>0</v>
      </c>
      <c r="AH81" s="104">
        <f t="shared" si="17"/>
        <v>-1</v>
      </c>
      <c r="AI81" s="61">
        <f t="shared" si="21"/>
        <v>0</v>
      </c>
      <c r="AJ81" s="54"/>
      <c r="AK81" s="54"/>
      <c r="AL81" s="60"/>
      <c r="AM81" s="110"/>
      <c r="AN81" s="110"/>
      <c r="AO81" s="58"/>
      <c r="AP81" s="58"/>
      <c r="AQ81" s="60">
        <f t="shared" si="18"/>
        <v>-1</v>
      </c>
      <c r="AR81" s="60">
        <f t="shared" si="18"/>
        <v>0</v>
      </c>
      <c r="AS81" s="60">
        <f t="shared" si="19"/>
        <v>0</v>
      </c>
      <c r="AT81" s="114">
        <f t="shared" si="20"/>
        <v>-1</v>
      </c>
      <c r="AU81" s="61">
        <f t="shared" si="22"/>
        <v>0</v>
      </c>
      <c r="AV81" s="63">
        <v>1</v>
      </c>
      <c r="AW81" s="63"/>
      <c r="AX81" s="63"/>
    </row>
    <row r="82" spans="1:50" s="65" customFormat="1" ht="17.25" customHeight="1">
      <c r="A82" s="54">
        <v>44</v>
      </c>
      <c r="B82" s="55" t="s">
        <v>109</v>
      </c>
      <c r="C82" s="56">
        <v>4</v>
      </c>
      <c r="D82" s="56">
        <v>11</v>
      </c>
      <c r="E82" s="56">
        <v>7</v>
      </c>
      <c r="F82" s="120">
        <f t="shared" si="23"/>
        <v>22</v>
      </c>
      <c r="G82" s="120">
        <v>3</v>
      </c>
      <c r="H82" s="56">
        <v>10</v>
      </c>
      <c r="I82" s="56">
        <v>9</v>
      </c>
      <c r="J82" s="56">
        <v>11</v>
      </c>
      <c r="K82" s="56">
        <v>12</v>
      </c>
      <c r="L82" s="56">
        <v>11</v>
      </c>
      <c r="M82" s="56">
        <v>6</v>
      </c>
      <c r="N82" s="120">
        <f t="shared" si="24"/>
        <v>59</v>
      </c>
      <c r="O82" s="120">
        <v>6</v>
      </c>
      <c r="P82" s="56"/>
      <c r="Q82" s="56"/>
      <c r="R82" s="56"/>
      <c r="S82" s="120">
        <f t="shared" si="25"/>
        <v>0</v>
      </c>
      <c r="T82" s="120">
        <v>0</v>
      </c>
      <c r="U82" s="98">
        <f t="shared" si="26"/>
        <v>81</v>
      </c>
      <c r="V82" s="98">
        <f t="shared" si="27"/>
        <v>9</v>
      </c>
      <c r="W82" s="54">
        <v>1</v>
      </c>
      <c r="X82" s="54"/>
      <c r="Y82" s="54">
        <v>7</v>
      </c>
      <c r="Z82" s="104">
        <f t="shared" si="28"/>
        <v>8</v>
      </c>
      <c r="AA82" s="78">
        <v>1</v>
      </c>
      <c r="AB82" s="78"/>
      <c r="AC82" s="58">
        <v>8</v>
      </c>
      <c r="AD82" s="104">
        <f t="shared" si="29"/>
        <v>9</v>
      </c>
      <c r="AE82" s="54">
        <f t="shared" si="16"/>
        <v>0</v>
      </c>
      <c r="AF82" s="59">
        <f t="shared" si="16"/>
        <v>0</v>
      </c>
      <c r="AG82" s="60">
        <f t="shared" si="16"/>
        <v>-1</v>
      </c>
      <c r="AH82" s="104">
        <f t="shared" si="17"/>
        <v>-1</v>
      </c>
      <c r="AI82" s="61">
        <f t="shared" si="21"/>
        <v>-12.5</v>
      </c>
      <c r="AJ82" s="54">
        <v>1</v>
      </c>
      <c r="AK82" s="54"/>
      <c r="AL82" s="60"/>
      <c r="AM82" s="110"/>
      <c r="AN82" s="110"/>
      <c r="AO82" s="58"/>
      <c r="AP82" s="58"/>
      <c r="AQ82" s="60">
        <f t="shared" si="18"/>
        <v>0</v>
      </c>
      <c r="AR82" s="60">
        <f t="shared" si="18"/>
        <v>0</v>
      </c>
      <c r="AS82" s="60">
        <f t="shared" si="19"/>
        <v>0</v>
      </c>
      <c r="AT82" s="114">
        <f t="shared" si="20"/>
        <v>0</v>
      </c>
      <c r="AU82" s="61">
        <f t="shared" si="22"/>
        <v>0</v>
      </c>
      <c r="AV82" s="62"/>
      <c r="AW82" s="63"/>
      <c r="AX82" s="63"/>
    </row>
    <row r="83" spans="1:50" s="65" customFormat="1" ht="17.25" customHeight="1">
      <c r="A83" s="77">
        <v>45</v>
      </c>
      <c r="B83" s="55" t="s">
        <v>110</v>
      </c>
      <c r="C83" s="56">
        <v>14</v>
      </c>
      <c r="D83" s="56">
        <v>10</v>
      </c>
      <c r="E83" s="56">
        <v>8</v>
      </c>
      <c r="F83" s="120">
        <f t="shared" si="23"/>
        <v>32</v>
      </c>
      <c r="G83" s="120">
        <v>3</v>
      </c>
      <c r="H83" s="56">
        <v>14</v>
      </c>
      <c r="I83" s="56">
        <v>7</v>
      </c>
      <c r="J83" s="56">
        <v>10</v>
      </c>
      <c r="K83" s="56">
        <v>14</v>
      </c>
      <c r="L83" s="56">
        <v>18</v>
      </c>
      <c r="M83" s="56">
        <v>10</v>
      </c>
      <c r="N83" s="120">
        <f t="shared" si="24"/>
        <v>73</v>
      </c>
      <c r="O83" s="120">
        <v>6</v>
      </c>
      <c r="P83" s="56">
        <v>10</v>
      </c>
      <c r="Q83" s="56">
        <v>12</v>
      </c>
      <c r="R83" s="56">
        <v>4</v>
      </c>
      <c r="S83" s="120">
        <f t="shared" si="25"/>
        <v>26</v>
      </c>
      <c r="T83" s="120">
        <v>3</v>
      </c>
      <c r="U83" s="98">
        <f t="shared" si="26"/>
        <v>131</v>
      </c>
      <c r="V83" s="98">
        <f t="shared" si="27"/>
        <v>12</v>
      </c>
      <c r="W83" s="54">
        <v>1</v>
      </c>
      <c r="X83" s="54"/>
      <c r="Y83" s="54">
        <v>13</v>
      </c>
      <c r="Z83" s="104">
        <f t="shared" si="28"/>
        <v>14</v>
      </c>
      <c r="AA83" s="78">
        <v>1</v>
      </c>
      <c r="AB83" s="78">
        <v>1</v>
      </c>
      <c r="AC83" s="64">
        <v>15</v>
      </c>
      <c r="AD83" s="104">
        <f t="shared" si="29"/>
        <v>17</v>
      </c>
      <c r="AE83" s="54">
        <f t="shared" si="16"/>
        <v>0</v>
      </c>
      <c r="AF83" s="59">
        <f t="shared" si="16"/>
        <v>-1</v>
      </c>
      <c r="AG83" s="60">
        <f t="shared" si="16"/>
        <v>-2</v>
      </c>
      <c r="AH83" s="104">
        <f t="shared" si="17"/>
        <v>-3</v>
      </c>
      <c r="AI83" s="61">
        <f t="shared" si="21"/>
        <v>-13.333333333333334</v>
      </c>
      <c r="AJ83" s="54">
        <v>1</v>
      </c>
      <c r="AK83" s="54"/>
      <c r="AL83" s="60"/>
      <c r="AM83" s="110"/>
      <c r="AN83" s="110"/>
      <c r="AO83" s="58"/>
      <c r="AP83" s="58"/>
      <c r="AQ83" s="60">
        <f t="shared" si="18"/>
        <v>0</v>
      </c>
      <c r="AR83" s="60">
        <f t="shared" si="18"/>
        <v>-1</v>
      </c>
      <c r="AS83" s="60">
        <f t="shared" si="19"/>
        <v>-1</v>
      </c>
      <c r="AT83" s="114">
        <f t="shared" si="20"/>
        <v>-2</v>
      </c>
      <c r="AU83" s="61">
        <f t="shared" si="22"/>
        <v>-6.666666666666667</v>
      </c>
      <c r="AV83" s="62"/>
      <c r="AW83" s="63"/>
      <c r="AX83" s="63"/>
    </row>
    <row r="84" spans="1:50" s="65" customFormat="1" ht="17.25" customHeight="1">
      <c r="A84" s="54">
        <v>46</v>
      </c>
      <c r="B84" s="68" t="s">
        <v>111</v>
      </c>
      <c r="C84" s="56">
        <v>3</v>
      </c>
      <c r="D84" s="56">
        <v>4</v>
      </c>
      <c r="E84" s="56">
        <v>1</v>
      </c>
      <c r="F84" s="120">
        <f>SUM(C84:E84)</f>
        <v>8</v>
      </c>
      <c r="G84" s="120">
        <v>3</v>
      </c>
      <c r="H84" s="56">
        <v>3</v>
      </c>
      <c r="I84" s="56">
        <v>6</v>
      </c>
      <c r="J84" s="56">
        <v>3</v>
      </c>
      <c r="K84" s="56">
        <v>4</v>
      </c>
      <c r="L84" s="56">
        <v>10</v>
      </c>
      <c r="M84" s="56">
        <v>7</v>
      </c>
      <c r="N84" s="120">
        <f>SUM(H84:M84)</f>
        <v>33</v>
      </c>
      <c r="O84" s="120">
        <v>6</v>
      </c>
      <c r="P84" s="56"/>
      <c r="Q84" s="56"/>
      <c r="R84" s="56"/>
      <c r="S84" s="120">
        <f>SUM(P84:R84)</f>
        <v>0</v>
      </c>
      <c r="T84" s="120">
        <v>0</v>
      </c>
      <c r="U84" s="98">
        <f>SUM(F84+N84+S84)</f>
        <v>41</v>
      </c>
      <c r="V84" s="98">
        <f>SUM(G84+O84+T84)</f>
        <v>9</v>
      </c>
      <c r="W84" s="54">
        <v>1</v>
      </c>
      <c r="X84" s="54"/>
      <c r="Y84" s="54">
        <v>5</v>
      </c>
      <c r="Z84" s="104">
        <f>SUM(W84:Y84)</f>
        <v>6</v>
      </c>
      <c r="AA84" s="78">
        <v>1</v>
      </c>
      <c r="AB84" s="78"/>
      <c r="AC84" s="58">
        <v>6</v>
      </c>
      <c r="AD84" s="104">
        <f>SUM(AA84:AC84)</f>
        <v>7</v>
      </c>
      <c r="AE84" s="54">
        <f>SUM(W84-AA84)</f>
        <v>0</v>
      </c>
      <c r="AF84" s="59">
        <f>SUM(X84-AB84)</f>
        <v>0</v>
      </c>
      <c r="AG84" s="60">
        <f>SUM(Y84-AC84)</f>
        <v>-1</v>
      </c>
      <c r="AH84" s="104">
        <f>SUM(AE84:AG84)</f>
        <v>-1</v>
      </c>
      <c r="AI84" s="61">
        <f t="shared" si="21"/>
        <v>-16.666666666666668</v>
      </c>
      <c r="AJ84" s="54"/>
      <c r="AK84" s="54"/>
      <c r="AL84" s="60"/>
      <c r="AM84" s="110"/>
      <c r="AN84" s="110"/>
      <c r="AO84" s="58"/>
      <c r="AP84" s="58"/>
      <c r="AQ84" s="60">
        <f>AE84</f>
        <v>0</v>
      </c>
      <c r="AR84" s="60">
        <f>AF84</f>
        <v>0</v>
      </c>
      <c r="AS84" s="60">
        <f>AG84+AJ84+AK84+AL84-AM84-AN84+AO84+AP84</f>
        <v>-1</v>
      </c>
      <c r="AT84" s="114">
        <f>SUM(AQ84:AS84)</f>
        <v>-1</v>
      </c>
      <c r="AU84" s="61">
        <f t="shared" si="22"/>
        <v>-16.666666666666668</v>
      </c>
      <c r="AV84" s="62"/>
      <c r="AW84" s="63"/>
      <c r="AX84" s="63"/>
    </row>
    <row r="85" spans="1:50" s="65" customFormat="1" ht="17.25" customHeight="1" thickBot="1">
      <c r="A85" s="69"/>
      <c r="B85" s="70" t="s">
        <v>0</v>
      </c>
      <c r="C85" s="71">
        <f>SUM(C39:C84)</f>
        <v>212</v>
      </c>
      <c r="D85" s="71">
        <f t="shared" ref="D85:E85" si="30">SUM(D39:D84)</f>
        <v>625</v>
      </c>
      <c r="E85" s="71">
        <f t="shared" si="30"/>
        <v>778</v>
      </c>
      <c r="F85" s="121">
        <f>SUM(F39:F84)</f>
        <v>1615</v>
      </c>
      <c r="G85" s="121">
        <f>SUM(G39:G84)</f>
        <v>124</v>
      </c>
      <c r="H85" s="71">
        <f>SUM(H39:H84)</f>
        <v>900</v>
      </c>
      <c r="I85" s="71">
        <f t="shared" ref="I85:M85" si="31">SUM(I39:I84)</f>
        <v>952</v>
      </c>
      <c r="J85" s="71">
        <f t="shared" si="31"/>
        <v>928</v>
      </c>
      <c r="K85" s="71">
        <f t="shared" si="31"/>
        <v>1010</v>
      </c>
      <c r="L85" s="71">
        <f t="shared" si="31"/>
        <v>1051</v>
      </c>
      <c r="M85" s="71">
        <f t="shared" si="31"/>
        <v>1124</v>
      </c>
      <c r="N85" s="121">
        <f t="shared" ref="N85:AA85" si="32">SUM(N39:N84)</f>
        <v>5965</v>
      </c>
      <c r="O85" s="121">
        <f t="shared" si="32"/>
        <v>321</v>
      </c>
      <c r="P85" s="71">
        <f t="shared" si="32"/>
        <v>207</v>
      </c>
      <c r="Q85" s="71">
        <f t="shared" si="32"/>
        <v>195</v>
      </c>
      <c r="R85" s="71">
        <f t="shared" si="32"/>
        <v>188</v>
      </c>
      <c r="S85" s="121">
        <f t="shared" si="32"/>
        <v>590</v>
      </c>
      <c r="T85" s="121">
        <f t="shared" si="32"/>
        <v>37</v>
      </c>
      <c r="U85" s="99">
        <f t="shared" si="32"/>
        <v>8170</v>
      </c>
      <c r="V85" s="99">
        <f t="shared" si="32"/>
        <v>482</v>
      </c>
      <c r="W85" s="72">
        <f t="shared" si="32"/>
        <v>41</v>
      </c>
      <c r="X85" s="72">
        <f t="shared" si="32"/>
        <v>12</v>
      </c>
      <c r="Y85" s="72">
        <f t="shared" si="32"/>
        <v>547</v>
      </c>
      <c r="Z85" s="105">
        <f t="shared" si="32"/>
        <v>600</v>
      </c>
      <c r="AA85" s="93">
        <f t="shared" si="32"/>
        <v>46</v>
      </c>
      <c r="AB85" s="93">
        <f t="shared" ref="AB85:AC85" si="33">SUM(AB39:AB84)</f>
        <v>29</v>
      </c>
      <c r="AC85" s="93">
        <f t="shared" si="33"/>
        <v>533</v>
      </c>
      <c r="AD85" s="105">
        <f>SUM(AD39:AD84)</f>
        <v>608</v>
      </c>
      <c r="AE85" s="72">
        <f>SUM(AE39:AE84)</f>
        <v>-5</v>
      </c>
      <c r="AF85" s="93">
        <f>SUM(AF39:AF84)</f>
        <v>-17</v>
      </c>
      <c r="AG85" s="74">
        <f>SUM(AG39:AG84)</f>
        <v>14</v>
      </c>
      <c r="AH85" s="105">
        <f>SUM(AH39:AH84)</f>
        <v>-8</v>
      </c>
      <c r="AI85" s="73">
        <f>AG85*100/AC85</f>
        <v>2.6266416510318948</v>
      </c>
      <c r="AJ85" s="72">
        <f t="shared" ref="AJ85:AS85" si="34">SUM(AJ39:AJ84)</f>
        <v>7</v>
      </c>
      <c r="AK85" s="72">
        <f t="shared" si="34"/>
        <v>4</v>
      </c>
      <c r="AL85" s="74">
        <f t="shared" si="34"/>
        <v>1</v>
      </c>
      <c r="AM85" s="89">
        <f t="shared" si="34"/>
        <v>2</v>
      </c>
      <c r="AN85" s="89">
        <f t="shared" si="34"/>
        <v>0</v>
      </c>
      <c r="AO85" s="71">
        <f t="shared" si="34"/>
        <v>1</v>
      </c>
      <c r="AP85" s="71">
        <f t="shared" si="34"/>
        <v>0</v>
      </c>
      <c r="AQ85" s="74">
        <f t="shared" si="34"/>
        <v>-5</v>
      </c>
      <c r="AR85" s="74">
        <f t="shared" si="34"/>
        <v>-17</v>
      </c>
      <c r="AS85" s="74">
        <f t="shared" si="34"/>
        <v>25</v>
      </c>
      <c r="AT85" s="115">
        <f>SUM(AQ85:AS85)</f>
        <v>3</v>
      </c>
      <c r="AU85" s="73">
        <f>AS85*100/AC85</f>
        <v>4.6904315196998123</v>
      </c>
      <c r="AV85" s="75">
        <f>SUM(AV39:AV84)</f>
        <v>6</v>
      </c>
      <c r="AW85" s="75">
        <f>SUM(AW39:AW84)</f>
        <v>12</v>
      </c>
      <c r="AX85" s="74"/>
    </row>
    <row r="86" spans="1:50" s="9" customFormat="1" ht="17.25" customHeight="1" thickTop="1">
      <c r="A86" s="27"/>
      <c r="B86" s="31" t="s">
        <v>112</v>
      </c>
      <c r="C86" s="28"/>
      <c r="D86" s="6"/>
      <c r="E86" s="6"/>
      <c r="F86" s="124"/>
      <c r="G86" s="124"/>
      <c r="H86" s="6"/>
      <c r="I86" s="6"/>
      <c r="J86" s="6"/>
      <c r="K86" s="6"/>
      <c r="L86" s="6"/>
      <c r="M86" s="6"/>
      <c r="N86" s="124"/>
      <c r="O86" s="124"/>
      <c r="P86" s="6"/>
      <c r="Q86" s="6"/>
      <c r="R86" s="6"/>
      <c r="S86" s="124"/>
      <c r="T86" s="124"/>
      <c r="U86" s="102"/>
      <c r="V86" s="102"/>
      <c r="W86" s="5"/>
      <c r="X86" s="5"/>
      <c r="Y86" s="5"/>
      <c r="Z86" s="108"/>
      <c r="AA86" s="10"/>
      <c r="AB86" s="10"/>
      <c r="AC86" s="6"/>
      <c r="AD86" s="108"/>
      <c r="AE86" s="5"/>
      <c r="AF86" s="5"/>
      <c r="AG86" s="7"/>
      <c r="AH86" s="108"/>
      <c r="AI86" s="8"/>
      <c r="AJ86" s="5"/>
      <c r="AK86" s="5"/>
      <c r="AL86" s="11"/>
      <c r="AM86" s="112"/>
      <c r="AN86" s="112"/>
      <c r="AO86" s="6"/>
      <c r="AP86" s="6"/>
      <c r="AQ86" s="11"/>
      <c r="AR86" s="11"/>
      <c r="AS86" s="11"/>
      <c r="AT86" s="116"/>
      <c r="AU86" s="4"/>
      <c r="AV86" s="13"/>
      <c r="AW86" s="33"/>
      <c r="AX86" s="33"/>
    </row>
    <row r="87" spans="1:50" s="65" customFormat="1" ht="17.25" customHeight="1">
      <c r="A87" s="54">
        <v>1</v>
      </c>
      <c r="B87" s="55" t="s">
        <v>113</v>
      </c>
      <c r="C87" s="56">
        <v>15</v>
      </c>
      <c r="D87" s="56">
        <v>22</v>
      </c>
      <c r="E87" s="56">
        <v>32</v>
      </c>
      <c r="F87" s="120">
        <f t="shared" si="23"/>
        <v>69</v>
      </c>
      <c r="G87" s="120">
        <v>3</v>
      </c>
      <c r="H87" s="56">
        <v>62</v>
      </c>
      <c r="I87" s="56">
        <v>64</v>
      </c>
      <c r="J87" s="56">
        <v>86</v>
      </c>
      <c r="K87" s="56">
        <v>70</v>
      </c>
      <c r="L87" s="56">
        <v>80</v>
      </c>
      <c r="M87" s="56">
        <v>78</v>
      </c>
      <c r="N87" s="120">
        <f t="shared" si="24"/>
        <v>440</v>
      </c>
      <c r="O87" s="120">
        <v>16</v>
      </c>
      <c r="P87" s="56">
        <v>81</v>
      </c>
      <c r="Q87" s="56">
        <v>54</v>
      </c>
      <c r="R87" s="56">
        <v>56</v>
      </c>
      <c r="S87" s="120">
        <f t="shared" si="25"/>
        <v>191</v>
      </c>
      <c r="T87" s="120">
        <v>7</v>
      </c>
      <c r="U87" s="98">
        <f t="shared" si="26"/>
        <v>700</v>
      </c>
      <c r="V87" s="98">
        <f t="shared" si="27"/>
        <v>26</v>
      </c>
      <c r="W87" s="54">
        <v>1</v>
      </c>
      <c r="X87" s="54">
        <v>2</v>
      </c>
      <c r="Y87" s="54">
        <v>34</v>
      </c>
      <c r="Z87" s="104">
        <f t="shared" si="28"/>
        <v>37</v>
      </c>
      <c r="AA87" s="83">
        <v>1</v>
      </c>
      <c r="AB87" s="83">
        <v>1</v>
      </c>
      <c r="AC87" s="64">
        <v>34</v>
      </c>
      <c r="AD87" s="104">
        <f t="shared" si="29"/>
        <v>36</v>
      </c>
      <c r="AE87" s="54">
        <f t="shared" ref="AE87:AG124" si="35">SUM(W87-AA87)</f>
        <v>0</v>
      </c>
      <c r="AF87" s="59">
        <f t="shared" si="35"/>
        <v>1</v>
      </c>
      <c r="AG87" s="60">
        <f t="shared" si="35"/>
        <v>0</v>
      </c>
      <c r="AH87" s="104">
        <f t="shared" ref="AH87:AH124" si="36">SUM(AE87:AG87)</f>
        <v>1</v>
      </c>
      <c r="AI87" s="61">
        <f>AG87*100/AC87</f>
        <v>0</v>
      </c>
      <c r="AJ87" s="54"/>
      <c r="AK87" s="54"/>
      <c r="AL87" s="60"/>
      <c r="AM87" s="110"/>
      <c r="AN87" s="110"/>
      <c r="AO87" s="58"/>
      <c r="AP87" s="58"/>
      <c r="AQ87" s="60">
        <f t="shared" ref="AQ87:AR124" si="37">AE87</f>
        <v>0</v>
      </c>
      <c r="AR87" s="60">
        <f t="shared" si="37"/>
        <v>1</v>
      </c>
      <c r="AS87" s="60">
        <f t="shared" ref="AS87:AS124" si="38">AG87+AJ87+AK87+AL87-AM87-AN87+AO87+AP87</f>
        <v>0</v>
      </c>
      <c r="AT87" s="114">
        <f t="shared" ref="AT87:AT124" si="39">SUM(AQ87:AS87)</f>
        <v>1</v>
      </c>
      <c r="AU87" s="61">
        <f>AS87*100/AC87</f>
        <v>0</v>
      </c>
      <c r="AV87" s="62">
        <v>1</v>
      </c>
      <c r="AW87" s="63"/>
      <c r="AX87" s="63"/>
    </row>
    <row r="88" spans="1:50" s="65" customFormat="1" ht="17.25" customHeight="1">
      <c r="A88" s="54">
        <v>2</v>
      </c>
      <c r="B88" s="55" t="s">
        <v>114</v>
      </c>
      <c r="C88" s="56">
        <v>3</v>
      </c>
      <c r="D88" s="56">
        <v>8</v>
      </c>
      <c r="E88" s="56">
        <v>11</v>
      </c>
      <c r="F88" s="120">
        <f t="shared" si="23"/>
        <v>22</v>
      </c>
      <c r="G88" s="120">
        <v>3</v>
      </c>
      <c r="H88" s="56">
        <v>17</v>
      </c>
      <c r="I88" s="56">
        <v>20</v>
      </c>
      <c r="J88" s="56">
        <v>16</v>
      </c>
      <c r="K88" s="56">
        <v>17</v>
      </c>
      <c r="L88" s="56">
        <v>16</v>
      </c>
      <c r="M88" s="56">
        <v>13</v>
      </c>
      <c r="N88" s="120">
        <f t="shared" si="24"/>
        <v>99</v>
      </c>
      <c r="O88" s="120">
        <v>6</v>
      </c>
      <c r="P88" s="56"/>
      <c r="Q88" s="56"/>
      <c r="R88" s="56"/>
      <c r="S88" s="120">
        <f t="shared" si="25"/>
        <v>0</v>
      </c>
      <c r="T88" s="120">
        <v>0</v>
      </c>
      <c r="U88" s="98">
        <f t="shared" si="26"/>
        <v>121</v>
      </c>
      <c r="V88" s="98">
        <f t="shared" si="27"/>
        <v>9</v>
      </c>
      <c r="W88" s="54">
        <v>1</v>
      </c>
      <c r="X88" s="54"/>
      <c r="Y88" s="54">
        <v>10</v>
      </c>
      <c r="Z88" s="104">
        <f t="shared" si="28"/>
        <v>11</v>
      </c>
      <c r="AA88" s="83">
        <v>1</v>
      </c>
      <c r="AB88" s="83">
        <v>1</v>
      </c>
      <c r="AC88" s="64">
        <v>11</v>
      </c>
      <c r="AD88" s="104">
        <f t="shared" si="29"/>
        <v>13</v>
      </c>
      <c r="AE88" s="54">
        <f t="shared" si="35"/>
        <v>0</v>
      </c>
      <c r="AF88" s="59">
        <f t="shared" si="35"/>
        <v>-1</v>
      </c>
      <c r="AG88" s="60">
        <f t="shared" si="35"/>
        <v>-1</v>
      </c>
      <c r="AH88" s="104">
        <f t="shared" si="36"/>
        <v>-2</v>
      </c>
      <c r="AI88" s="61">
        <f t="shared" ref="AI88:AI124" si="40">AG88*100/AC88</f>
        <v>-9.0909090909090917</v>
      </c>
      <c r="AJ88" s="54"/>
      <c r="AK88" s="54"/>
      <c r="AL88" s="60"/>
      <c r="AM88" s="110"/>
      <c r="AN88" s="110"/>
      <c r="AO88" s="58"/>
      <c r="AP88" s="58"/>
      <c r="AQ88" s="60">
        <f t="shared" si="37"/>
        <v>0</v>
      </c>
      <c r="AR88" s="60">
        <f t="shared" si="37"/>
        <v>-1</v>
      </c>
      <c r="AS88" s="60">
        <f t="shared" si="38"/>
        <v>-1</v>
      </c>
      <c r="AT88" s="114">
        <f t="shared" si="39"/>
        <v>-2</v>
      </c>
      <c r="AU88" s="61">
        <f t="shared" ref="AU88:AU124" si="41">AS88*100/AC88</f>
        <v>-9.0909090909090917</v>
      </c>
      <c r="AV88" s="62"/>
      <c r="AW88" s="63"/>
      <c r="AX88" s="63"/>
    </row>
    <row r="89" spans="1:50" s="65" customFormat="1" ht="17.25" customHeight="1">
      <c r="A89" s="54">
        <v>3</v>
      </c>
      <c r="B89" s="55" t="s">
        <v>115</v>
      </c>
      <c r="C89" s="56">
        <v>7</v>
      </c>
      <c r="D89" s="56">
        <v>6</v>
      </c>
      <c r="E89" s="56">
        <v>12</v>
      </c>
      <c r="F89" s="120">
        <f t="shared" si="23"/>
        <v>25</v>
      </c>
      <c r="G89" s="120">
        <v>3</v>
      </c>
      <c r="H89" s="56">
        <v>10</v>
      </c>
      <c r="I89" s="56">
        <v>12</v>
      </c>
      <c r="J89" s="56">
        <v>11</v>
      </c>
      <c r="K89" s="56">
        <v>15</v>
      </c>
      <c r="L89" s="56">
        <v>20</v>
      </c>
      <c r="M89" s="56">
        <v>14</v>
      </c>
      <c r="N89" s="120">
        <f t="shared" si="24"/>
        <v>82</v>
      </c>
      <c r="O89" s="120">
        <v>6</v>
      </c>
      <c r="P89" s="56"/>
      <c r="Q89" s="56"/>
      <c r="R89" s="56"/>
      <c r="S89" s="120">
        <f t="shared" si="25"/>
        <v>0</v>
      </c>
      <c r="T89" s="120">
        <v>0</v>
      </c>
      <c r="U89" s="98">
        <f t="shared" si="26"/>
        <v>107</v>
      </c>
      <c r="V89" s="98">
        <f t="shared" si="27"/>
        <v>9</v>
      </c>
      <c r="W89" s="54">
        <v>1</v>
      </c>
      <c r="X89" s="54"/>
      <c r="Y89" s="54">
        <v>11</v>
      </c>
      <c r="Z89" s="104">
        <f t="shared" si="28"/>
        <v>12</v>
      </c>
      <c r="AA89" s="83">
        <v>1</v>
      </c>
      <c r="AB89" s="83"/>
      <c r="AC89" s="58">
        <v>8</v>
      </c>
      <c r="AD89" s="104">
        <f t="shared" si="29"/>
        <v>9</v>
      </c>
      <c r="AE89" s="54">
        <f t="shared" si="35"/>
        <v>0</v>
      </c>
      <c r="AF89" s="59">
        <f t="shared" si="35"/>
        <v>0</v>
      </c>
      <c r="AG89" s="60">
        <f t="shared" si="35"/>
        <v>3</v>
      </c>
      <c r="AH89" s="104">
        <f t="shared" si="36"/>
        <v>3</v>
      </c>
      <c r="AI89" s="61">
        <f t="shared" si="40"/>
        <v>37.5</v>
      </c>
      <c r="AJ89" s="54"/>
      <c r="AK89" s="54"/>
      <c r="AL89" s="60"/>
      <c r="AM89" s="110"/>
      <c r="AN89" s="110"/>
      <c r="AO89" s="58"/>
      <c r="AP89" s="58"/>
      <c r="AQ89" s="60">
        <f t="shared" si="37"/>
        <v>0</v>
      </c>
      <c r="AR89" s="60">
        <f t="shared" si="37"/>
        <v>0</v>
      </c>
      <c r="AS89" s="60">
        <f t="shared" si="38"/>
        <v>3</v>
      </c>
      <c r="AT89" s="114">
        <f t="shared" si="39"/>
        <v>3</v>
      </c>
      <c r="AU89" s="61">
        <f t="shared" si="41"/>
        <v>37.5</v>
      </c>
      <c r="AV89" s="62"/>
      <c r="AW89" s="63"/>
      <c r="AX89" s="63"/>
    </row>
    <row r="90" spans="1:50" s="65" customFormat="1" ht="17.25" customHeight="1">
      <c r="A90" s="54">
        <v>4</v>
      </c>
      <c r="B90" s="55" t="s">
        <v>116</v>
      </c>
      <c r="C90" s="56">
        <v>7</v>
      </c>
      <c r="D90" s="56">
        <v>10</v>
      </c>
      <c r="E90" s="56">
        <v>14</v>
      </c>
      <c r="F90" s="120">
        <f t="shared" si="23"/>
        <v>31</v>
      </c>
      <c r="G90" s="120">
        <v>3</v>
      </c>
      <c r="H90" s="56">
        <v>17</v>
      </c>
      <c r="I90" s="56">
        <v>22</v>
      </c>
      <c r="J90" s="56">
        <v>18</v>
      </c>
      <c r="K90" s="56">
        <v>33</v>
      </c>
      <c r="L90" s="56">
        <v>21</v>
      </c>
      <c r="M90" s="56">
        <v>11</v>
      </c>
      <c r="N90" s="120">
        <f t="shared" si="24"/>
        <v>122</v>
      </c>
      <c r="O90" s="120">
        <v>6</v>
      </c>
      <c r="P90" s="56"/>
      <c r="Q90" s="56"/>
      <c r="R90" s="56"/>
      <c r="S90" s="120">
        <f t="shared" si="25"/>
        <v>0</v>
      </c>
      <c r="T90" s="120">
        <v>0</v>
      </c>
      <c r="U90" s="98">
        <f t="shared" si="26"/>
        <v>153</v>
      </c>
      <c r="V90" s="98">
        <f t="shared" si="27"/>
        <v>9</v>
      </c>
      <c r="W90" s="54">
        <v>1</v>
      </c>
      <c r="X90" s="54"/>
      <c r="Y90" s="54">
        <v>11</v>
      </c>
      <c r="Z90" s="104">
        <f t="shared" si="28"/>
        <v>12</v>
      </c>
      <c r="AA90" s="83">
        <v>1</v>
      </c>
      <c r="AB90" s="83">
        <v>1</v>
      </c>
      <c r="AC90" s="58">
        <v>11</v>
      </c>
      <c r="AD90" s="104">
        <f t="shared" si="29"/>
        <v>13</v>
      </c>
      <c r="AE90" s="54">
        <f t="shared" si="35"/>
        <v>0</v>
      </c>
      <c r="AF90" s="59">
        <f t="shared" si="35"/>
        <v>-1</v>
      </c>
      <c r="AG90" s="60">
        <f t="shared" si="35"/>
        <v>0</v>
      </c>
      <c r="AH90" s="104">
        <f t="shared" si="36"/>
        <v>-1</v>
      </c>
      <c r="AI90" s="61">
        <f t="shared" si="40"/>
        <v>0</v>
      </c>
      <c r="AJ90" s="54"/>
      <c r="AK90" s="54"/>
      <c r="AL90" s="60"/>
      <c r="AM90" s="110"/>
      <c r="AN90" s="110"/>
      <c r="AO90" s="58"/>
      <c r="AP90" s="58"/>
      <c r="AQ90" s="60">
        <f t="shared" si="37"/>
        <v>0</v>
      </c>
      <c r="AR90" s="60">
        <f t="shared" si="37"/>
        <v>-1</v>
      </c>
      <c r="AS90" s="60">
        <f t="shared" si="38"/>
        <v>0</v>
      </c>
      <c r="AT90" s="114">
        <f t="shared" si="39"/>
        <v>-1</v>
      </c>
      <c r="AU90" s="61">
        <f t="shared" si="41"/>
        <v>0</v>
      </c>
      <c r="AV90" s="62"/>
      <c r="AW90" s="63"/>
      <c r="AX90" s="63"/>
    </row>
    <row r="91" spans="1:50" s="65" customFormat="1" ht="17.25" customHeight="1">
      <c r="A91" s="54">
        <v>5</v>
      </c>
      <c r="B91" s="55" t="s">
        <v>117</v>
      </c>
      <c r="C91" s="56">
        <v>1</v>
      </c>
      <c r="D91" s="56">
        <v>3</v>
      </c>
      <c r="E91" s="56">
        <v>1</v>
      </c>
      <c r="F91" s="120">
        <f t="shared" si="23"/>
        <v>5</v>
      </c>
      <c r="G91" s="120">
        <v>3</v>
      </c>
      <c r="H91" s="56">
        <v>23</v>
      </c>
      <c r="I91" s="56">
        <v>13</v>
      </c>
      <c r="J91" s="56">
        <v>23</v>
      </c>
      <c r="K91" s="56">
        <v>31</v>
      </c>
      <c r="L91" s="56">
        <v>28</v>
      </c>
      <c r="M91" s="56">
        <v>26</v>
      </c>
      <c r="N91" s="120">
        <f t="shared" si="24"/>
        <v>144</v>
      </c>
      <c r="O91" s="120">
        <v>6</v>
      </c>
      <c r="P91" s="56">
        <v>32</v>
      </c>
      <c r="Q91" s="56">
        <v>18</v>
      </c>
      <c r="R91" s="56">
        <v>13</v>
      </c>
      <c r="S91" s="120">
        <f t="shared" si="25"/>
        <v>63</v>
      </c>
      <c r="T91" s="120">
        <v>3</v>
      </c>
      <c r="U91" s="98">
        <f t="shared" si="26"/>
        <v>212</v>
      </c>
      <c r="V91" s="98">
        <f t="shared" si="27"/>
        <v>12</v>
      </c>
      <c r="W91" s="54">
        <v>1</v>
      </c>
      <c r="X91" s="54">
        <v>1</v>
      </c>
      <c r="Y91" s="54">
        <v>16</v>
      </c>
      <c r="Z91" s="104">
        <f t="shared" si="28"/>
        <v>18</v>
      </c>
      <c r="AA91" s="83">
        <v>1</v>
      </c>
      <c r="AB91" s="83">
        <v>1</v>
      </c>
      <c r="AC91" s="64">
        <v>15</v>
      </c>
      <c r="AD91" s="104">
        <f t="shared" si="29"/>
        <v>17</v>
      </c>
      <c r="AE91" s="54">
        <f t="shared" si="35"/>
        <v>0</v>
      </c>
      <c r="AF91" s="59">
        <f t="shared" si="35"/>
        <v>0</v>
      </c>
      <c r="AG91" s="60">
        <f t="shared" si="35"/>
        <v>1</v>
      </c>
      <c r="AH91" s="104">
        <f t="shared" si="36"/>
        <v>1</v>
      </c>
      <c r="AI91" s="61">
        <f t="shared" si="40"/>
        <v>6.666666666666667</v>
      </c>
      <c r="AJ91" s="54"/>
      <c r="AK91" s="54"/>
      <c r="AL91" s="60"/>
      <c r="AM91" s="110"/>
      <c r="AN91" s="110"/>
      <c r="AO91" s="58"/>
      <c r="AP91" s="58"/>
      <c r="AQ91" s="60">
        <f t="shared" si="37"/>
        <v>0</v>
      </c>
      <c r="AR91" s="60">
        <f t="shared" si="37"/>
        <v>0</v>
      </c>
      <c r="AS91" s="60">
        <f t="shared" si="38"/>
        <v>1</v>
      </c>
      <c r="AT91" s="114">
        <f t="shared" si="39"/>
        <v>1</v>
      </c>
      <c r="AU91" s="61">
        <f t="shared" si="41"/>
        <v>6.666666666666667</v>
      </c>
      <c r="AV91" s="62"/>
      <c r="AW91" s="63"/>
      <c r="AX91" s="63"/>
    </row>
    <row r="92" spans="1:50" s="65" customFormat="1" ht="17.25" customHeight="1">
      <c r="A92" s="54">
        <v>6</v>
      </c>
      <c r="B92" s="55" t="s">
        <v>118</v>
      </c>
      <c r="C92" s="56">
        <v>8</v>
      </c>
      <c r="D92" s="56">
        <v>13</v>
      </c>
      <c r="E92" s="56">
        <v>9</v>
      </c>
      <c r="F92" s="120">
        <f t="shared" si="23"/>
        <v>30</v>
      </c>
      <c r="G92" s="120">
        <v>3</v>
      </c>
      <c r="H92" s="56">
        <v>14</v>
      </c>
      <c r="I92" s="56">
        <v>8</v>
      </c>
      <c r="J92" s="56">
        <v>12</v>
      </c>
      <c r="K92" s="56">
        <v>16</v>
      </c>
      <c r="L92" s="56">
        <v>15</v>
      </c>
      <c r="M92" s="56">
        <v>16</v>
      </c>
      <c r="N92" s="120">
        <f t="shared" si="24"/>
        <v>81</v>
      </c>
      <c r="O92" s="120">
        <v>6</v>
      </c>
      <c r="P92" s="56"/>
      <c r="Q92" s="56"/>
      <c r="R92" s="56"/>
      <c r="S92" s="120">
        <f t="shared" si="25"/>
        <v>0</v>
      </c>
      <c r="T92" s="120">
        <v>0</v>
      </c>
      <c r="U92" s="98">
        <f t="shared" si="26"/>
        <v>111</v>
      </c>
      <c r="V92" s="98">
        <f t="shared" si="27"/>
        <v>9</v>
      </c>
      <c r="W92" s="54">
        <v>1</v>
      </c>
      <c r="X92" s="54"/>
      <c r="Y92" s="54">
        <v>11</v>
      </c>
      <c r="Z92" s="104">
        <f t="shared" si="28"/>
        <v>12</v>
      </c>
      <c r="AA92" s="83">
        <v>1</v>
      </c>
      <c r="AB92" s="83"/>
      <c r="AC92" s="58">
        <v>8</v>
      </c>
      <c r="AD92" s="104">
        <f t="shared" si="29"/>
        <v>9</v>
      </c>
      <c r="AE92" s="54">
        <f t="shared" si="35"/>
        <v>0</v>
      </c>
      <c r="AF92" s="59">
        <f t="shared" si="35"/>
        <v>0</v>
      </c>
      <c r="AG92" s="60">
        <f t="shared" si="35"/>
        <v>3</v>
      </c>
      <c r="AH92" s="104">
        <f t="shared" si="36"/>
        <v>3</v>
      </c>
      <c r="AI92" s="61">
        <f t="shared" si="40"/>
        <v>37.5</v>
      </c>
      <c r="AJ92" s="54"/>
      <c r="AK92" s="54"/>
      <c r="AL92" s="60"/>
      <c r="AM92" s="110"/>
      <c r="AN92" s="110"/>
      <c r="AO92" s="58"/>
      <c r="AP92" s="58"/>
      <c r="AQ92" s="60">
        <f t="shared" si="37"/>
        <v>0</v>
      </c>
      <c r="AR92" s="60">
        <f t="shared" si="37"/>
        <v>0</v>
      </c>
      <c r="AS92" s="60">
        <f t="shared" si="38"/>
        <v>3</v>
      </c>
      <c r="AT92" s="114">
        <f t="shared" si="39"/>
        <v>3</v>
      </c>
      <c r="AU92" s="61">
        <f t="shared" si="41"/>
        <v>37.5</v>
      </c>
      <c r="AV92" s="62"/>
      <c r="AW92" s="63"/>
      <c r="AX92" s="63"/>
    </row>
    <row r="93" spans="1:50" s="65" customFormat="1" ht="17.25" customHeight="1">
      <c r="A93" s="54">
        <v>7</v>
      </c>
      <c r="B93" s="55" t="s">
        <v>119</v>
      </c>
      <c r="C93" s="56">
        <v>1</v>
      </c>
      <c r="D93" s="56">
        <v>3</v>
      </c>
      <c r="E93" s="56">
        <v>9</v>
      </c>
      <c r="F93" s="120">
        <f t="shared" si="23"/>
        <v>13</v>
      </c>
      <c r="G93" s="120">
        <v>3</v>
      </c>
      <c r="H93" s="56">
        <v>14</v>
      </c>
      <c r="I93" s="56">
        <v>5</v>
      </c>
      <c r="J93" s="56">
        <v>12</v>
      </c>
      <c r="K93" s="56">
        <v>12</v>
      </c>
      <c r="L93" s="56">
        <v>22</v>
      </c>
      <c r="M93" s="56">
        <v>13</v>
      </c>
      <c r="N93" s="120">
        <f t="shared" si="24"/>
        <v>78</v>
      </c>
      <c r="O93" s="120">
        <v>6</v>
      </c>
      <c r="P93" s="56"/>
      <c r="Q93" s="56"/>
      <c r="R93" s="56"/>
      <c r="S93" s="120">
        <f t="shared" si="25"/>
        <v>0</v>
      </c>
      <c r="T93" s="120">
        <v>0</v>
      </c>
      <c r="U93" s="98">
        <f t="shared" si="26"/>
        <v>91</v>
      </c>
      <c r="V93" s="98">
        <f t="shared" si="27"/>
        <v>9</v>
      </c>
      <c r="W93" s="54">
        <v>1</v>
      </c>
      <c r="X93" s="54"/>
      <c r="Y93" s="54">
        <v>9</v>
      </c>
      <c r="Z93" s="104">
        <f t="shared" si="28"/>
        <v>10</v>
      </c>
      <c r="AA93" s="83">
        <v>1</v>
      </c>
      <c r="AB93" s="83"/>
      <c r="AC93" s="64">
        <v>8</v>
      </c>
      <c r="AD93" s="104">
        <f t="shared" si="29"/>
        <v>9</v>
      </c>
      <c r="AE93" s="54">
        <f t="shared" si="35"/>
        <v>0</v>
      </c>
      <c r="AF93" s="59">
        <f t="shared" si="35"/>
        <v>0</v>
      </c>
      <c r="AG93" s="60">
        <f t="shared" si="35"/>
        <v>1</v>
      </c>
      <c r="AH93" s="104">
        <f t="shared" si="36"/>
        <v>1</v>
      </c>
      <c r="AI93" s="61">
        <f t="shared" si="40"/>
        <v>12.5</v>
      </c>
      <c r="AJ93" s="54"/>
      <c r="AK93" s="54"/>
      <c r="AL93" s="60"/>
      <c r="AM93" s="110"/>
      <c r="AN93" s="110"/>
      <c r="AO93" s="58"/>
      <c r="AP93" s="58"/>
      <c r="AQ93" s="60">
        <f t="shared" si="37"/>
        <v>0</v>
      </c>
      <c r="AR93" s="60">
        <f t="shared" si="37"/>
        <v>0</v>
      </c>
      <c r="AS93" s="60">
        <f t="shared" si="38"/>
        <v>1</v>
      </c>
      <c r="AT93" s="114">
        <f t="shared" si="39"/>
        <v>1</v>
      </c>
      <c r="AU93" s="61">
        <f t="shared" si="41"/>
        <v>12.5</v>
      </c>
      <c r="AV93" s="62"/>
      <c r="AW93" s="63">
        <v>1</v>
      </c>
      <c r="AX93" s="63"/>
    </row>
    <row r="94" spans="1:50" s="65" customFormat="1" ht="17.25" customHeight="1">
      <c r="A94" s="54">
        <v>8</v>
      </c>
      <c r="B94" s="55" t="s">
        <v>120</v>
      </c>
      <c r="C94" s="56"/>
      <c r="D94" s="56">
        <v>16</v>
      </c>
      <c r="E94" s="56">
        <v>3</v>
      </c>
      <c r="F94" s="120">
        <f t="shared" si="23"/>
        <v>19</v>
      </c>
      <c r="G94" s="120">
        <v>2</v>
      </c>
      <c r="H94" s="56">
        <v>18</v>
      </c>
      <c r="I94" s="56">
        <v>17</v>
      </c>
      <c r="J94" s="56">
        <v>16</v>
      </c>
      <c r="K94" s="56">
        <v>12</v>
      </c>
      <c r="L94" s="56">
        <v>15</v>
      </c>
      <c r="M94" s="56">
        <v>15</v>
      </c>
      <c r="N94" s="120">
        <f t="shared" si="24"/>
        <v>93</v>
      </c>
      <c r="O94" s="120">
        <v>6</v>
      </c>
      <c r="P94" s="56">
        <v>18</v>
      </c>
      <c r="Q94" s="56">
        <v>15</v>
      </c>
      <c r="R94" s="56">
        <v>15</v>
      </c>
      <c r="S94" s="120">
        <f t="shared" si="25"/>
        <v>48</v>
      </c>
      <c r="T94" s="120">
        <v>3</v>
      </c>
      <c r="U94" s="98">
        <f t="shared" si="26"/>
        <v>160</v>
      </c>
      <c r="V94" s="98">
        <f t="shared" si="27"/>
        <v>11</v>
      </c>
      <c r="W94" s="54">
        <v>1</v>
      </c>
      <c r="X94" s="54"/>
      <c r="Y94" s="54">
        <v>14</v>
      </c>
      <c r="Z94" s="104">
        <f t="shared" si="28"/>
        <v>15</v>
      </c>
      <c r="AA94" s="83">
        <v>1</v>
      </c>
      <c r="AB94" s="83">
        <v>1</v>
      </c>
      <c r="AC94" s="64">
        <v>14</v>
      </c>
      <c r="AD94" s="104">
        <f t="shared" si="29"/>
        <v>16</v>
      </c>
      <c r="AE94" s="54">
        <f t="shared" si="35"/>
        <v>0</v>
      </c>
      <c r="AF94" s="59">
        <f t="shared" si="35"/>
        <v>-1</v>
      </c>
      <c r="AG94" s="60">
        <f t="shared" si="35"/>
        <v>0</v>
      </c>
      <c r="AH94" s="104">
        <f t="shared" si="36"/>
        <v>-1</v>
      </c>
      <c r="AI94" s="61">
        <f t="shared" si="40"/>
        <v>0</v>
      </c>
      <c r="AJ94" s="54"/>
      <c r="AK94" s="54"/>
      <c r="AL94" s="60"/>
      <c r="AM94" s="110"/>
      <c r="AN94" s="110"/>
      <c r="AO94" s="58"/>
      <c r="AP94" s="58"/>
      <c r="AQ94" s="60">
        <f t="shared" si="37"/>
        <v>0</v>
      </c>
      <c r="AR94" s="60">
        <f t="shared" si="37"/>
        <v>-1</v>
      </c>
      <c r="AS94" s="60">
        <f t="shared" si="38"/>
        <v>0</v>
      </c>
      <c r="AT94" s="114">
        <f t="shared" si="39"/>
        <v>-1</v>
      </c>
      <c r="AU94" s="61">
        <f t="shared" si="41"/>
        <v>0</v>
      </c>
      <c r="AV94" s="62"/>
      <c r="AW94" s="63"/>
      <c r="AX94" s="63"/>
    </row>
    <row r="95" spans="1:50" s="65" customFormat="1" ht="17.25" customHeight="1">
      <c r="A95" s="54">
        <v>9</v>
      </c>
      <c r="B95" s="55" t="s">
        <v>121</v>
      </c>
      <c r="C95" s="56">
        <v>10</v>
      </c>
      <c r="D95" s="56">
        <v>12</v>
      </c>
      <c r="E95" s="56">
        <v>8</v>
      </c>
      <c r="F95" s="120">
        <f t="shared" si="23"/>
        <v>30</v>
      </c>
      <c r="G95" s="120">
        <v>3</v>
      </c>
      <c r="H95" s="56">
        <v>13</v>
      </c>
      <c r="I95" s="56">
        <v>12</v>
      </c>
      <c r="J95" s="56">
        <v>10</v>
      </c>
      <c r="K95" s="56">
        <v>18</v>
      </c>
      <c r="L95" s="56">
        <v>22</v>
      </c>
      <c r="M95" s="56">
        <v>21</v>
      </c>
      <c r="N95" s="120">
        <f t="shared" si="24"/>
        <v>96</v>
      </c>
      <c r="O95" s="120">
        <v>6</v>
      </c>
      <c r="P95" s="56"/>
      <c r="Q95" s="56"/>
      <c r="R95" s="56"/>
      <c r="S95" s="120">
        <f t="shared" si="25"/>
        <v>0</v>
      </c>
      <c r="T95" s="120">
        <v>0</v>
      </c>
      <c r="U95" s="98">
        <f t="shared" si="26"/>
        <v>126</v>
      </c>
      <c r="V95" s="98">
        <f t="shared" si="27"/>
        <v>9</v>
      </c>
      <c r="W95" s="54">
        <v>1</v>
      </c>
      <c r="X95" s="54"/>
      <c r="Y95" s="54">
        <v>10</v>
      </c>
      <c r="Z95" s="104">
        <f t="shared" si="28"/>
        <v>11</v>
      </c>
      <c r="AA95" s="83">
        <v>1</v>
      </c>
      <c r="AB95" s="83">
        <v>1</v>
      </c>
      <c r="AC95" s="58">
        <v>11</v>
      </c>
      <c r="AD95" s="104">
        <f t="shared" si="29"/>
        <v>13</v>
      </c>
      <c r="AE95" s="54">
        <f t="shared" si="35"/>
        <v>0</v>
      </c>
      <c r="AF95" s="59">
        <f t="shared" si="35"/>
        <v>-1</v>
      </c>
      <c r="AG95" s="60">
        <f t="shared" si="35"/>
        <v>-1</v>
      </c>
      <c r="AH95" s="104">
        <f t="shared" si="36"/>
        <v>-2</v>
      </c>
      <c r="AI95" s="61">
        <f t="shared" si="40"/>
        <v>-9.0909090909090917</v>
      </c>
      <c r="AJ95" s="54">
        <v>1</v>
      </c>
      <c r="AK95" s="54"/>
      <c r="AL95" s="60">
        <v>1</v>
      </c>
      <c r="AM95" s="110"/>
      <c r="AN95" s="110"/>
      <c r="AO95" s="58"/>
      <c r="AP95" s="58"/>
      <c r="AQ95" s="60">
        <f t="shared" si="37"/>
        <v>0</v>
      </c>
      <c r="AR95" s="60">
        <f t="shared" si="37"/>
        <v>-1</v>
      </c>
      <c r="AS95" s="60">
        <f t="shared" si="38"/>
        <v>1</v>
      </c>
      <c r="AT95" s="114">
        <f t="shared" si="39"/>
        <v>0</v>
      </c>
      <c r="AU95" s="61">
        <f t="shared" si="41"/>
        <v>9.0909090909090917</v>
      </c>
      <c r="AV95" s="62"/>
      <c r="AW95" s="63"/>
      <c r="AX95" s="63"/>
    </row>
    <row r="96" spans="1:50" s="65" customFormat="1" ht="17.25" customHeight="1">
      <c r="A96" s="54">
        <v>10</v>
      </c>
      <c r="B96" s="55" t="s">
        <v>122</v>
      </c>
      <c r="C96" s="56">
        <v>4</v>
      </c>
      <c r="D96" s="56">
        <v>8</v>
      </c>
      <c r="E96" s="56">
        <v>12</v>
      </c>
      <c r="F96" s="120">
        <f t="shared" si="23"/>
        <v>24</v>
      </c>
      <c r="G96" s="120">
        <v>3</v>
      </c>
      <c r="H96" s="56">
        <v>11</v>
      </c>
      <c r="I96" s="56">
        <v>12</v>
      </c>
      <c r="J96" s="56">
        <v>9</v>
      </c>
      <c r="K96" s="56">
        <v>9</v>
      </c>
      <c r="L96" s="56">
        <v>11</v>
      </c>
      <c r="M96" s="56">
        <v>9</v>
      </c>
      <c r="N96" s="120">
        <f t="shared" si="24"/>
        <v>61</v>
      </c>
      <c r="O96" s="120">
        <v>6</v>
      </c>
      <c r="P96" s="56"/>
      <c r="Q96" s="56"/>
      <c r="R96" s="56"/>
      <c r="S96" s="120">
        <f t="shared" si="25"/>
        <v>0</v>
      </c>
      <c r="T96" s="120">
        <v>0</v>
      </c>
      <c r="U96" s="98">
        <f t="shared" si="26"/>
        <v>85</v>
      </c>
      <c r="V96" s="98">
        <f t="shared" si="27"/>
        <v>9</v>
      </c>
      <c r="W96" s="54"/>
      <c r="X96" s="54"/>
      <c r="Y96" s="54">
        <v>7</v>
      </c>
      <c r="Z96" s="104">
        <f t="shared" si="28"/>
        <v>7</v>
      </c>
      <c r="AA96" s="83">
        <v>1</v>
      </c>
      <c r="AB96" s="83"/>
      <c r="AC96" s="58">
        <v>8</v>
      </c>
      <c r="AD96" s="104">
        <f t="shared" si="29"/>
        <v>9</v>
      </c>
      <c r="AE96" s="54">
        <f t="shared" si="35"/>
        <v>-1</v>
      </c>
      <c r="AF96" s="59">
        <f t="shared" si="35"/>
        <v>0</v>
      </c>
      <c r="AG96" s="60">
        <f t="shared" si="35"/>
        <v>-1</v>
      </c>
      <c r="AH96" s="104">
        <f t="shared" si="36"/>
        <v>-2</v>
      </c>
      <c r="AI96" s="61">
        <f t="shared" si="40"/>
        <v>-12.5</v>
      </c>
      <c r="AJ96" s="54">
        <v>1</v>
      </c>
      <c r="AK96" s="54"/>
      <c r="AL96" s="60"/>
      <c r="AM96" s="110"/>
      <c r="AN96" s="110"/>
      <c r="AO96" s="58"/>
      <c r="AP96" s="58"/>
      <c r="AQ96" s="60">
        <f t="shared" si="37"/>
        <v>-1</v>
      </c>
      <c r="AR96" s="60">
        <f t="shared" si="37"/>
        <v>0</v>
      </c>
      <c r="AS96" s="60">
        <f t="shared" si="38"/>
        <v>0</v>
      </c>
      <c r="AT96" s="114">
        <f t="shared" si="39"/>
        <v>-1</v>
      </c>
      <c r="AU96" s="61">
        <f t="shared" si="41"/>
        <v>0</v>
      </c>
      <c r="AV96" s="62"/>
      <c r="AW96" s="63"/>
      <c r="AX96" s="63"/>
    </row>
    <row r="97" spans="1:50" s="65" customFormat="1" ht="17.25" customHeight="1">
      <c r="A97" s="54">
        <v>11</v>
      </c>
      <c r="B97" s="55" t="s">
        <v>123</v>
      </c>
      <c r="C97" s="56"/>
      <c r="D97" s="56">
        <v>9</v>
      </c>
      <c r="E97" s="56">
        <v>16</v>
      </c>
      <c r="F97" s="120">
        <f t="shared" si="23"/>
        <v>25</v>
      </c>
      <c r="G97" s="120">
        <v>2</v>
      </c>
      <c r="H97" s="56">
        <v>12</v>
      </c>
      <c r="I97" s="56">
        <v>15</v>
      </c>
      <c r="J97" s="56">
        <v>11</v>
      </c>
      <c r="K97" s="56">
        <v>15</v>
      </c>
      <c r="L97" s="56">
        <v>13</v>
      </c>
      <c r="M97" s="56">
        <v>21</v>
      </c>
      <c r="N97" s="120">
        <f t="shared" si="24"/>
        <v>87</v>
      </c>
      <c r="O97" s="120">
        <v>6</v>
      </c>
      <c r="P97" s="56"/>
      <c r="Q97" s="56"/>
      <c r="R97" s="56"/>
      <c r="S97" s="120">
        <f t="shared" si="25"/>
        <v>0</v>
      </c>
      <c r="T97" s="120">
        <v>0</v>
      </c>
      <c r="U97" s="98">
        <f t="shared" si="26"/>
        <v>112</v>
      </c>
      <c r="V97" s="98">
        <f t="shared" si="27"/>
        <v>8</v>
      </c>
      <c r="W97" s="54">
        <v>1</v>
      </c>
      <c r="X97" s="54"/>
      <c r="Y97" s="54">
        <v>7</v>
      </c>
      <c r="Z97" s="104">
        <f t="shared" si="28"/>
        <v>8</v>
      </c>
      <c r="AA97" s="83">
        <v>1</v>
      </c>
      <c r="AB97" s="83"/>
      <c r="AC97" s="58">
        <v>8</v>
      </c>
      <c r="AD97" s="104">
        <f t="shared" si="29"/>
        <v>9</v>
      </c>
      <c r="AE97" s="54">
        <f t="shared" si="35"/>
        <v>0</v>
      </c>
      <c r="AF97" s="59">
        <f t="shared" si="35"/>
        <v>0</v>
      </c>
      <c r="AG97" s="60">
        <f t="shared" si="35"/>
        <v>-1</v>
      </c>
      <c r="AH97" s="104">
        <f t="shared" si="36"/>
        <v>-1</v>
      </c>
      <c r="AI97" s="61">
        <f t="shared" si="40"/>
        <v>-12.5</v>
      </c>
      <c r="AJ97" s="54">
        <v>1</v>
      </c>
      <c r="AK97" s="54"/>
      <c r="AL97" s="60"/>
      <c r="AM97" s="110"/>
      <c r="AN97" s="110"/>
      <c r="AO97" s="58"/>
      <c r="AP97" s="58"/>
      <c r="AQ97" s="60">
        <f t="shared" si="37"/>
        <v>0</v>
      </c>
      <c r="AR97" s="60">
        <f t="shared" si="37"/>
        <v>0</v>
      </c>
      <c r="AS97" s="60">
        <f t="shared" si="38"/>
        <v>0</v>
      </c>
      <c r="AT97" s="114">
        <f t="shared" si="39"/>
        <v>0</v>
      </c>
      <c r="AU97" s="61">
        <f t="shared" si="41"/>
        <v>0</v>
      </c>
      <c r="AV97" s="62"/>
      <c r="AW97" s="63"/>
      <c r="AX97" s="63"/>
    </row>
    <row r="98" spans="1:50" s="65" customFormat="1" ht="17.25" customHeight="1">
      <c r="A98" s="54">
        <v>12</v>
      </c>
      <c r="B98" s="55" t="s">
        <v>124</v>
      </c>
      <c r="C98" s="56">
        <v>12</v>
      </c>
      <c r="D98" s="56">
        <v>9</v>
      </c>
      <c r="E98" s="56">
        <v>21</v>
      </c>
      <c r="F98" s="120">
        <f t="shared" si="23"/>
        <v>42</v>
      </c>
      <c r="G98" s="120">
        <v>3</v>
      </c>
      <c r="H98" s="56">
        <v>12</v>
      </c>
      <c r="I98" s="56">
        <v>16</v>
      </c>
      <c r="J98" s="56">
        <v>18</v>
      </c>
      <c r="K98" s="56">
        <v>20</v>
      </c>
      <c r="L98" s="56">
        <v>20</v>
      </c>
      <c r="M98" s="56">
        <v>21</v>
      </c>
      <c r="N98" s="120">
        <f t="shared" si="24"/>
        <v>107</v>
      </c>
      <c r="O98" s="120">
        <v>6</v>
      </c>
      <c r="P98" s="56"/>
      <c r="Q98" s="56"/>
      <c r="R98" s="56"/>
      <c r="S98" s="120">
        <f t="shared" si="25"/>
        <v>0</v>
      </c>
      <c r="T98" s="120">
        <v>0</v>
      </c>
      <c r="U98" s="98">
        <f t="shared" si="26"/>
        <v>149</v>
      </c>
      <c r="V98" s="98">
        <f t="shared" si="27"/>
        <v>9</v>
      </c>
      <c r="W98" s="54">
        <v>1</v>
      </c>
      <c r="X98" s="54"/>
      <c r="Y98" s="54">
        <v>11</v>
      </c>
      <c r="Z98" s="104">
        <f t="shared" si="28"/>
        <v>12</v>
      </c>
      <c r="AA98" s="83">
        <v>1</v>
      </c>
      <c r="AB98" s="83">
        <v>1</v>
      </c>
      <c r="AC98" s="58">
        <v>11</v>
      </c>
      <c r="AD98" s="104">
        <f t="shared" si="29"/>
        <v>13</v>
      </c>
      <c r="AE98" s="54">
        <f t="shared" si="35"/>
        <v>0</v>
      </c>
      <c r="AF98" s="59">
        <f t="shared" si="35"/>
        <v>-1</v>
      </c>
      <c r="AG98" s="60">
        <f t="shared" si="35"/>
        <v>0</v>
      </c>
      <c r="AH98" s="104">
        <f t="shared" si="36"/>
        <v>-1</v>
      </c>
      <c r="AI98" s="61">
        <f t="shared" si="40"/>
        <v>0</v>
      </c>
      <c r="AJ98" s="54"/>
      <c r="AK98" s="54"/>
      <c r="AL98" s="60"/>
      <c r="AM98" s="110"/>
      <c r="AN98" s="110"/>
      <c r="AO98" s="58"/>
      <c r="AP98" s="58"/>
      <c r="AQ98" s="60">
        <f t="shared" si="37"/>
        <v>0</v>
      </c>
      <c r="AR98" s="60">
        <f t="shared" si="37"/>
        <v>-1</v>
      </c>
      <c r="AS98" s="60">
        <f t="shared" si="38"/>
        <v>0</v>
      </c>
      <c r="AT98" s="114">
        <f t="shared" si="39"/>
        <v>-1</v>
      </c>
      <c r="AU98" s="61">
        <f t="shared" si="41"/>
        <v>0</v>
      </c>
      <c r="AV98" s="62"/>
      <c r="AW98" s="63"/>
      <c r="AX98" s="63"/>
    </row>
    <row r="99" spans="1:50" s="65" customFormat="1" ht="17.25" customHeight="1">
      <c r="A99" s="54">
        <v>13</v>
      </c>
      <c r="B99" s="55" t="s">
        <v>125</v>
      </c>
      <c r="C99" s="56">
        <v>14</v>
      </c>
      <c r="D99" s="56">
        <v>11</v>
      </c>
      <c r="E99" s="56">
        <v>10</v>
      </c>
      <c r="F99" s="120">
        <f t="shared" si="23"/>
        <v>35</v>
      </c>
      <c r="G99" s="120">
        <v>3</v>
      </c>
      <c r="H99" s="56">
        <v>14</v>
      </c>
      <c r="I99" s="56">
        <v>25</v>
      </c>
      <c r="J99" s="56">
        <v>13</v>
      </c>
      <c r="K99" s="56">
        <v>15</v>
      </c>
      <c r="L99" s="56">
        <v>16</v>
      </c>
      <c r="M99" s="56">
        <v>9</v>
      </c>
      <c r="N99" s="120">
        <f t="shared" si="24"/>
        <v>92</v>
      </c>
      <c r="O99" s="120">
        <v>6</v>
      </c>
      <c r="P99" s="56"/>
      <c r="Q99" s="56"/>
      <c r="R99" s="56"/>
      <c r="S99" s="120">
        <f t="shared" si="25"/>
        <v>0</v>
      </c>
      <c r="T99" s="120">
        <v>0</v>
      </c>
      <c r="U99" s="98">
        <f t="shared" si="26"/>
        <v>127</v>
      </c>
      <c r="V99" s="98">
        <f t="shared" si="27"/>
        <v>9</v>
      </c>
      <c r="W99" s="54">
        <v>1</v>
      </c>
      <c r="X99" s="54"/>
      <c r="Y99" s="54">
        <v>9</v>
      </c>
      <c r="Z99" s="104">
        <f t="shared" si="28"/>
        <v>10</v>
      </c>
      <c r="AA99" s="83">
        <v>1</v>
      </c>
      <c r="AB99" s="83">
        <v>1</v>
      </c>
      <c r="AC99" s="58">
        <v>11</v>
      </c>
      <c r="AD99" s="104">
        <f t="shared" si="29"/>
        <v>13</v>
      </c>
      <c r="AE99" s="54">
        <f t="shared" si="35"/>
        <v>0</v>
      </c>
      <c r="AF99" s="59">
        <f t="shared" si="35"/>
        <v>-1</v>
      </c>
      <c r="AG99" s="60">
        <f t="shared" si="35"/>
        <v>-2</v>
      </c>
      <c r="AH99" s="104">
        <f t="shared" si="36"/>
        <v>-3</v>
      </c>
      <c r="AI99" s="61">
        <f t="shared" si="40"/>
        <v>-18.181818181818183</v>
      </c>
      <c r="AJ99" s="54">
        <v>1</v>
      </c>
      <c r="AK99" s="54"/>
      <c r="AL99" s="60"/>
      <c r="AM99" s="110"/>
      <c r="AN99" s="110"/>
      <c r="AO99" s="58"/>
      <c r="AP99" s="58"/>
      <c r="AQ99" s="60">
        <f t="shared" si="37"/>
        <v>0</v>
      </c>
      <c r="AR99" s="60">
        <f t="shared" si="37"/>
        <v>-1</v>
      </c>
      <c r="AS99" s="60">
        <f t="shared" si="38"/>
        <v>-1</v>
      </c>
      <c r="AT99" s="114">
        <f t="shared" si="39"/>
        <v>-2</v>
      </c>
      <c r="AU99" s="61">
        <f t="shared" si="41"/>
        <v>-9.0909090909090917</v>
      </c>
      <c r="AV99" s="62"/>
      <c r="AW99" s="63"/>
      <c r="AX99" s="63"/>
    </row>
    <row r="100" spans="1:50" s="65" customFormat="1" ht="17.25" customHeight="1">
      <c r="A100" s="54">
        <v>14</v>
      </c>
      <c r="B100" s="55" t="s">
        <v>126</v>
      </c>
      <c r="C100" s="56">
        <v>13</v>
      </c>
      <c r="D100" s="56">
        <v>7</v>
      </c>
      <c r="E100" s="56">
        <v>8</v>
      </c>
      <c r="F100" s="120">
        <f t="shared" si="23"/>
        <v>28</v>
      </c>
      <c r="G100" s="120">
        <v>3</v>
      </c>
      <c r="H100" s="56">
        <v>9</v>
      </c>
      <c r="I100" s="56">
        <v>12</v>
      </c>
      <c r="J100" s="56">
        <v>9</v>
      </c>
      <c r="K100" s="56">
        <v>13</v>
      </c>
      <c r="L100" s="56">
        <v>10</v>
      </c>
      <c r="M100" s="56">
        <v>14</v>
      </c>
      <c r="N100" s="120">
        <f t="shared" si="24"/>
        <v>67</v>
      </c>
      <c r="O100" s="120">
        <v>6</v>
      </c>
      <c r="P100" s="56"/>
      <c r="Q100" s="56"/>
      <c r="R100" s="56"/>
      <c r="S100" s="120">
        <f t="shared" si="25"/>
        <v>0</v>
      </c>
      <c r="T100" s="120">
        <v>0</v>
      </c>
      <c r="U100" s="98">
        <f t="shared" si="26"/>
        <v>95</v>
      </c>
      <c r="V100" s="98">
        <f t="shared" si="27"/>
        <v>9</v>
      </c>
      <c r="W100" s="54">
        <v>1</v>
      </c>
      <c r="X100" s="54"/>
      <c r="Y100" s="54">
        <v>7</v>
      </c>
      <c r="Z100" s="104">
        <f t="shared" si="28"/>
        <v>8</v>
      </c>
      <c r="AA100" s="83">
        <v>1</v>
      </c>
      <c r="AB100" s="83"/>
      <c r="AC100" s="58">
        <v>8</v>
      </c>
      <c r="AD100" s="104">
        <f t="shared" si="29"/>
        <v>9</v>
      </c>
      <c r="AE100" s="54">
        <f t="shared" si="35"/>
        <v>0</v>
      </c>
      <c r="AF100" s="59">
        <f t="shared" si="35"/>
        <v>0</v>
      </c>
      <c r="AG100" s="60">
        <f t="shared" si="35"/>
        <v>-1</v>
      </c>
      <c r="AH100" s="104">
        <f t="shared" si="36"/>
        <v>-1</v>
      </c>
      <c r="AI100" s="61">
        <f t="shared" si="40"/>
        <v>-12.5</v>
      </c>
      <c r="AJ100" s="54">
        <v>2</v>
      </c>
      <c r="AK100" s="54"/>
      <c r="AL100" s="60"/>
      <c r="AM100" s="110"/>
      <c r="AN100" s="110"/>
      <c r="AO100" s="58"/>
      <c r="AP100" s="58"/>
      <c r="AQ100" s="60">
        <f t="shared" si="37"/>
        <v>0</v>
      </c>
      <c r="AR100" s="60">
        <f t="shared" si="37"/>
        <v>0</v>
      </c>
      <c r="AS100" s="60">
        <f t="shared" si="38"/>
        <v>1</v>
      </c>
      <c r="AT100" s="114">
        <f t="shared" si="39"/>
        <v>1</v>
      </c>
      <c r="AU100" s="61">
        <f t="shared" si="41"/>
        <v>12.5</v>
      </c>
      <c r="AV100" s="62"/>
      <c r="AW100" s="63"/>
      <c r="AX100" s="63"/>
    </row>
    <row r="101" spans="1:50" s="65" customFormat="1" ht="17.25" customHeight="1">
      <c r="A101" s="54">
        <v>15</v>
      </c>
      <c r="B101" s="55" t="s">
        <v>127</v>
      </c>
      <c r="C101" s="56">
        <v>8</v>
      </c>
      <c r="D101" s="56">
        <v>4</v>
      </c>
      <c r="E101" s="56">
        <v>7</v>
      </c>
      <c r="F101" s="120">
        <f t="shared" si="23"/>
        <v>19</v>
      </c>
      <c r="G101" s="120">
        <v>3</v>
      </c>
      <c r="H101" s="56">
        <v>6</v>
      </c>
      <c r="I101" s="56">
        <v>9</v>
      </c>
      <c r="J101" s="56">
        <v>6</v>
      </c>
      <c r="K101" s="56">
        <v>11</v>
      </c>
      <c r="L101" s="56">
        <v>8</v>
      </c>
      <c r="M101" s="56">
        <v>5</v>
      </c>
      <c r="N101" s="120">
        <f t="shared" si="24"/>
        <v>45</v>
      </c>
      <c r="O101" s="120">
        <v>6</v>
      </c>
      <c r="P101" s="56">
        <v>3</v>
      </c>
      <c r="Q101" s="56">
        <v>8</v>
      </c>
      <c r="R101" s="56">
        <v>4</v>
      </c>
      <c r="S101" s="120">
        <f t="shared" si="25"/>
        <v>15</v>
      </c>
      <c r="T101" s="120">
        <v>3</v>
      </c>
      <c r="U101" s="98">
        <f t="shared" si="26"/>
        <v>79</v>
      </c>
      <c r="V101" s="98">
        <f t="shared" si="27"/>
        <v>12</v>
      </c>
      <c r="W101" s="54">
        <v>1</v>
      </c>
      <c r="X101" s="54"/>
      <c r="Y101" s="54">
        <v>11</v>
      </c>
      <c r="Z101" s="104">
        <f t="shared" si="28"/>
        <v>12</v>
      </c>
      <c r="AA101" s="83">
        <v>1</v>
      </c>
      <c r="AB101" s="83"/>
      <c r="AC101" s="64">
        <v>11</v>
      </c>
      <c r="AD101" s="104">
        <f t="shared" si="29"/>
        <v>12</v>
      </c>
      <c r="AE101" s="54">
        <f t="shared" si="35"/>
        <v>0</v>
      </c>
      <c r="AF101" s="59">
        <f t="shared" si="35"/>
        <v>0</v>
      </c>
      <c r="AG101" s="60">
        <f t="shared" si="35"/>
        <v>0</v>
      </c>
      <c r="AH101" s="104">
        <f t="shared" si="36"/>
        <v>0</v>
      </c>
      <c r="AI101" s="61">
        <f t="shared" si="40"/>
        <v>0</v>
      </c>
      <c r="AJ101" s="54"/>
      <c r="AK101" s="54"/>
      <c r="AL101" s="60"/>
      <c r="AM101" s="110"/>
      <c r="AN101" s="110"/>
      <c r="AO101" s="58"/>
      <c r="AP101" s="58"/>
      <c r="AQ101" s="60">
        <f t="shared" si="37"/>
        <v>0</v>
      </c>
      <c r="AR101" s="60">
        <f t="shared" si="37"/>
        <v>0</v>
      </c>
      <c r="AS101" s="60">
        <f t="shared" si="38"/>
        <v>0</v>
      </c>
      <c r="AT101" s="114">
        <f t="shared" si="39"/>
        <v>0</v>
      </c>
      <c r="AU101" s="61">
        <f t="shared" si="41"/>
        <v>0</v>
      </c>
      <c r="AV101" s="62">
        <v>1</v>
      </c>
      <c r="AW101" s="63">
        <v>1</v>
      </c>
      <c r="AX101" s="63"/>
    </row>
    <row r="102" spans="1:50" s="65" customFormat="1" ht="17.25" customHeight="1">
      <c r="A102" s="54">
        <v>16</v>
      </c>
      <c r="B102" s="55" t="s">
        <v>128</v>
      </c>
      <c r="C102" s="56">
        <v>16</v>
      </c>
      <c r="D102" s="56">
        <v>8</v>
      </c>
      <c r="E102" s="56">
        <v>15</v>
      </c>
      <c r="F102" s="120">
        <f t="shared" si="23"/>
        <v>39</v>
      </c>
      <c r="G102" s="120">
        <v>3</v>
      </c>
      <c r="H102" s="56">
        <v>14</v>
      </c>
      <c r="I102" s="56">
        <v>18</v>
      </c>
      <c r="J102" s="56">
        <v>9</v>
      </c>
      <c r="K102" s="56">
        <v>15</v>
      </c>
      <c r="L102" s="56">
        <v>14</v>
      </c>
      <c r="M102" s="56">
        <v>12</v>
      </c>
      <c r="N102" s="120">
        <f t="shared" si="24"/>
        <v>82</v>
      </c>
      <c r="O102" s="120">
        <v>6</v>
      </c>
      <c r="P102" s="56"/>
      <c r="Q102" s="56"/>
      <c r="R102" s="56"/>
      <c r="S102" s="120">
        <f t="shared" si="25"/>
        <v>0</v>
      </c>
      <c r="T102" s="120">
        <v>0</v>
      </c>
      <c r="U102" s="98">
        <f t="shared" si="26"/>
        <v>121</v>
      </c>
      <c r="V102" s="98">
        <f t="shared" si="27"/>
        <v>9</v>
      </c>
      <c r="W102" s="54">
        <v>1</v>
      </c>
      <c r="X102" s="54"/>
      <c r="Y102" s="54">
        <v>7</v>
      </c>
      <c r="Z102" s="104">
        <f t="shared" si="28"/>
        <v>8</v>
      </c>
      <c r="AA102" s="83">
        <v>1</v>
      </c>
      <c r="AB102" s="83">
        <v>1</v>
      </c>
      <c r="AC102" s="58">
        <v>11</v>
      </c>
      <c r="AD102" s="104">
        <f t="shared" si="29"/>
        <v>13</v>
      </c>
      <c r="AE102" s="54">
        <f t="shared" si="35"/>
        <v>0</v>
      </c>
      <c r="AF102" s="59">
        <f t="shared" si="35"/>
        <v>-1</v>
      </c>
      <c r="AG102" s="60">
        <f t="shared" si="35"/>
        <v>-4</v>
      </c>
      <c r="AH102" s="104">
        <f t="shared" si="36"/>
        <v>-5</v>
      </c>
      <c r="AI102" s="61">
        <f t="shared" si="40"/>
        <v>-36.363636363636367</v>
      </c>
      <c r="AJ102" s="54">
        <v>1</v>
      </c>
      <c r="AK102" s="54"/>
      <c r="AL102" s="60"/>
      <c r="AM102" s="110"/>
      <c r="AN102" s="110"/>
      <c r="AO102" s="58"/>
      <c r="AP102" s="58"/>
      <c r="AQ102" s="60">
        <f t="shared" si="37"/>
        <v>0</v>
      </c>
      <c r="AR102" s="60">
        <f t="shared" si="37"/>
        <v>-1</v>
      </c>
      <c r="AS102" s="60">
        <f t="shared" si="38"/>
        <v>-3</v>
      </c>
      <c r="AT102" s="114">
        <f t="shared" si="39"/>
        <v>-4</v>
      </c>
      <c r="AU102" s="61">
        <f t="shared" si="41"/>
        <v>-27.272727272727273</v>
      </c>
      <c r="AV102" s="62"/>
      <c r="AW102" s="63"/>
      <c r="AX102" s="63"/>
    </row>
    <row r="103" spans="1:50" s="65" customFormat="1" ht="17.25" customHeight="1">
      <c r="A103" s="54">
        <v>17</v>
      </c>
      <c r="B103" s="55" t="s">
        <v>129</v>
      </c>
      <c r="C103" s="56">
        <v>4</v>
      </c>
      <c r="D103" s="56">
        <v>4</v>
      </c>
      <c r="E103" s="56">
        <v>5</v>
      </c>
      <c r="F103" s="120">
        <f t="shared" si="23"/>
        <v>13</v>
      </c>
      <c r="G103" s="120">
        <v>3</v>
      </c>
      <c r="H103" s="56">
        <v>17</v>
      </c>
      <c r="I103" s="56">
        <v>17</v>
      </c>
      <c r="J103" s="56">
        <v>29</v>
      </c>
      <c r="K103" s="56">
        <v>18</v>
      </c>
      <c r="L103" s="56">
        <v>28</v>
      </c>
      <c r="M103" s="56">
        <v>43</v>
      </c>
      <c r="N103" s="120">
        <f t="shared" si="24"/>
        <v>152</v>
      </c>
      <c r="O103" s="120">
        <v>7</v>
      </c>
      <c r="P103" s="56"/>
      <c r="Q103" s="56"/>
      <c r="R103" s="56"/>
      <c r="S103" s="120">
        <f t="shared" si="25"/>
        <v>0</v>
      </c>
      <c r="T103" s="120">
        <v>0</v>
      </c>
      <c r="U103" s="98">
        <f t="shared" si="26"/>
        <v>165</v>
      </c>
      <c r="V103" s="98">
        <f t="shared" si="27"/>
        <v>10</v>
      </c>
      <c r="W103" s="54">
        <v>1</v>
      </c>
      <c r="X103" s="54"/>
      <c r="Y103" s="54">
        <v>12</v>
      </c>
      <c r="Z103" s="104">
        <f t="shared" si="28"/>
        <v>13</v>
      </c>
      <c r="AA103" s="83">
        <v>1</v>
      </c>
      <c r="AB103" s="83">
        <v>1</v>
      </c>
      <c r="AC103" s="64">
        <v>12</v>
      </c>
      <c r="AD103" s="104">
        <f t="shared" si="29"/>
        <v>14</v>
      </c>
      <c r="AE103" s="54">
        <f t="shared" si="35"/>
        <v>0</v>
      </c>
      <c r="AF103" s="59">
        <f t="shared" si="35"/>
        <v>-1</v>
      </c>
      <c r="AG103" s="60">
        <f t="shared" si="35"/>
        <v>0</v>
      </c>
      <c r="AH103" s="104">
        <f t="shared" si="36"/>
        <v>-1</v>
      </c>
      <c r="AI103" s="61">
        <f t="shared" si="40"/>
        <v>0</v>
      </c>
      <c r="AJ103" s="54"/>
      <c r="AK103" s="54"/>
      <c r="AL103" s="60"/>
      <c r="AM103" s="110"/>
      <c r="AN103" s="110"/>
      <c r="AO103" s="58"/>
      <c r="AP103" s="58"/>
      <c r="AQ103" s="60">
        <f t="shared" si="37"/>
        <v>0</v>
      </c>
      <c r="AR103" s="60">
        <f t="shared" si="37"/>
        <v>-1</v>
      </c>
      <c r="AS103" s="60">
        <f t="shared" si="38"/>
        <v>0</v>
      </c>
      <c r="AT103" s="114">
        <f t="shared" si="39"/>
        <v>-1</v>
      </c>
      <c r="AU103" s="61">
        <f t="shared" si="41"/>
        <v>0</v>
      </c>
      <c r="AV103" s="62"/>
      <c r="AW103" s="63"/>
      <c r="AX103" s="63"/>
    </row>
    <row r="104" spans="1:50" s="65" customFormat="1" ht="17.25" customHeight="1">
      <c r="A104" s="54">
        <v>18</v>
      </c>
      <c r="B104" s="55" t="s">
        <v>130</v>
      </c>
      <c r="C104" s="56"/>
      <c r="D104" s="56">
        <v>5</v>
      </c>
      <c r="E104" s="56">
        <v>2</v>
      </c>
      <c r="F104" s="120">
        <f t="shared" si="23"/>
        <v>7</v>
      </c>
      <c r="G104" s="120">
        <v>2</v>
      </c>
      <c r="H104" s="56">
        <v>11</v>
      </c>
      <c r="I104" s="56">
        <v>8</v>
      </c>
      <c r="J104" s="56">
        <v>5</v>
      </c>
      <c r="K104" s="56">
        <v>5</v>
      </c>
      <c r="L104" s="56">
        <v>11</v>
      </c>
      <c r="M104" s="56">
        <v>13</v>
      </c>
      <c r="N104" s="120">
        <f t="shared" si="24"/>
        <v>53</v>
      </c>
      <c r="O104" s="120">
        <v>6</v>
      </c>
      <c r="P104" s="56">
        <v>6</v>
      </c>
      <c r="Q104" s="56">
        <v>5</v>
      </c>
      <c r="R104" s="56">
        <v>6</v>
      </c>
      <c r="S104" s="120">
        <f t="shared" si="25"/>
        <v>17</v>
      </c>
      <c r="T104" s="120">
        <v>3</v>
      </c>
      <c r="U104" s="98">
        <f t="shared" si="26"/>
        <v>77</v>
      </c>
      <c r="V104" s="98">
        <f t="shared" si="27"/>
        <v>11</v>
      </c>
      <c r="W104" s="54">
        <v>1</v>
      </c>
      <c r="X104" s="54"/>
      <c r="Y104" s="54">
        <v>14</v>
      </c>
      <c r="Z104" s="104">
        <f t="shared" si="28"/>
        <v>15</v>
      </c>
      <c r="AA104" s="83">
        <v>1</v>
      </c>
      <c r="AB104" s="83"/>
      <c r="AC104" s="64">
        <v>11</v>
      </c>
      <c r="AD104" s="104">
        <f t="shared" si="29"/>
        <v>12</v>
      </c>
      <c r="AE104" s="54">
        <f t="shared" si="35"/>
        <v>0</v>
      </c>
      <c r="AF104" s="59">
        <f t="shared" si="35"/>
        <v>0</v>
      </c>
      <c r="AG104" s="60">
        <f t="shared" si="35"/>
        <v>3</v>
      </c>
      <c r="AH104" s="104">
        <f t="shared" si="36"/>
        <v>3</v>
      </c>
      <c r="AI104" s="61">
        <f t="shared" si="40"/>
        <v>27.272727272727273</v>
      </c>
      <c r="AJ104" s="54"/>
      <c r="AK104" s="54"/>
      <c r="AL104" s="60"/>
      <c r="AM104" s="110"/>
      <c r="AN104" s="110"/>
      <c r="AO104" s="58"/>
      <c r="AP104" s="58"/>
      <c r="AQ104" s="60">
        <f t="shared" si="37"/>
        <v>0</v>
      </c>
      <c r="AR104" s="60">
        <f t="shared" si="37"/>
        <v>0</v>
      </c>
      <c r="AS104" s="60">
        <f t="shared" si="38"/>
        <v>3</v>
      </c>
      <c r="AT104" s="114">
        <f t="shared" si="39"/>
        <v>3</v>
      </c>
      <c r="AU104" s="61">
        <f t="shared" si="41"/>
        <v>27.272727272727273</v>
      </c>
      <c r="AV104" s="62"/>
      <c r="AW104" s="63"/>
      <c r="AX104" s="63"/>
    </row>
    <row r="105" spans="1:50" s="65" customFormat="1" ht="17.25" customHeight="1">
      <c r="A105" s="54">
        <v>19</v>
      </c>
      <c r="B105" s="55" t="s">
        <v>131</v>
      </c>
      <c r="C105" s="56">
        <v>15</v>
      </c>
      <c r="D105" s="56">
        <v>17</v>
      </c>
      <c r="E105" s="56">
        <v>15</v>
      </c>
      <c r="F105" s="120">
        <f t="shared" si="23"/>
        <v>47</v>
      </c>
      <c r="G105" s="120">
        <v>3</v>
      </c>
      <c r="H105" s="56">
        <v>26</v>
      </c>
      <c r="I105" s="56">
        <v>30</v>
      </c>
      <c r="J105" s="56">
        <v>31</v>
      </c>
      <c r="K105" s="56">
        <v>35</v>
      </c>
      <c r="L105" s="56">
        <v>32</v>
      </c>
      <c r="M105" s="56">
        <v>34</v>
      </c>
      <c r="N105" s="120">
        <f t="shared" si="24"/>
        <v>188</v>
      </c>
      <c r="O105" s="120">
        <v>6</v>
      </c>
      <c r="P105" s="56"/>
      <c r="Q105" s="56"/>
      <c r="R105" s="56"/>
      <c r="S105" s="120">
        <f t="shared" si="25"/>
        <v>0</v>
      </c>
      <c r="T105" s="120">
        <v>0</v>
      </c>
      <c r="U105" s="98">
        <f t="shared" si="26"/>
        <v>235</v>
      </c>
      <c r="V105" s="98">
        <f t="shared" si="27"/>
        <v>9</v>
      </c>
      <c r="W105" s="54">
        <v>1</v>
      </c>
      <c r="X105" s="54">
        <v>1</v>
      </c>
      <c r="Y105" s="54">
        <v>13</v>
      </c>
      <c r="Z105" s="104">
        <f t="shared" si="28"/>
        <v>15</v>
      </c>
      <c r="AA105" s="83">
        <v>1</v>
      </c>
      <c r="AB105" s="83">
        <v>1</v>
      </c>
      <c r="AC105" s="64">
        <v>11</v>
      </c>
      <c r="AD105" s="104">
        <f t="shared" si="29"/>
        <v>13</v>
      </c>
      <c r="AE105" s="54">
        <f t="shared" si="35"/>
        <v>0</v>
      </c>
      <c r="AF105" s="59">
        <f t="shared" si="35"/>
        <v>0</v>
      </c>
      <c r="AG105" s="60">
        <f t="shared" si="35"/>
        <v>2</v>
      </c>
      <c r="AH105" s="104">
        <f t="shared" si="36"/>
        <v>2</v>
      </c>
      <c r="AI105" s="61">
        <f t="shared" si="40"/>
        <v>18.181818181818183</v>
      </c>
      <c r="AJ105" s="54"/>
      <c r="AK105" s="54"/>
      <c r="AL105" s="60"/>
      <c r="AM105" s="110"/>
      <c r="AN105" s="110"/>
      <c r="AO105" s="58"/>
      <c r="AP105" s="58"/>
      <c r="AQ105" s="60">
        <f t="shared" si="37"/>
        <v>0</v>
      </c>
      <c r="AR105" s="60">
        <f t="shared" si="37"/>
        <v>0</v>
      </c>
      <c r="AS105" s="60">
        <f t="shared" si="38"/>
        <v>2</v>
      </c>
      <c r="AT105" s="114">
        <f t="shared" si="39"/>
        <v>2</v>
      </c>
      <c r="AU105" s="61">
        <f t="shared" si="41"/>
        <v>18.181818181818183</v>
      </c>
      <c r="AV105" s="62"/>
      <c r="AW105" s="63"/>
      <c r="AX105" s="63"/>
    </row>
    <row r="106" spans="1:50" s="65" customFormat="1" ht="17.25" customHeight="1">
      <c r="A106" s="54">
        <v>20</v>
      </c>
      <c r="B106" s="55" t="s">
        <v>132</v>
      </c>
      <c r="C106" s="56">
        <v>9</v>
      </c>
      <c r="D106" s="56">
        <v>27</v>
      </c>
      <c r="E106" s="56">
        <v>28</v>
      </c>
      <c r="F106" s="120">
        <f t="shared" si="23"/>
        <v>64</v>
      </c>
      <c r="G106" s="120">
        <v>3</v>
      </c>
      <c r="H106" s="56">
        <v>21</v>
      </c>
      <c r="I106" s="56">
        <v>24</v>
      </c>
      <c r="J106" s="56">
        <v>26</v>
      </c>
      <c r="K106" s="56">
        <v>29</v>
      </c>
      <c r="L106" s="56">
        <v>27</v>
      </c>
      <c r="M106" s="56">
        <v>31</v>
      </c>
      <c r="N106" s="120">
        <f t="shared" si="24"/>
        <v>158</v>
      </c>
      <c r="O106" s="120">
        <v>6</v>
      </c>
      <c r="P106" s="56"/>
      <c r="Q106" s="56"/>
      <c r="R106" s="56"/>
      <c r="S106" s="120">
        <f t="shared" si="25"/>
        <v>0</v>
      </c>
      <c r="T106" s="120">
        <v>0</v>
      </c>
      <c r="U106" s="98">
        <f t="shared" si="26"/>
        <v>222</v>
      </c>
      <c r="V106" s="98">
        <f t="shared" si="27"/>
        <v>9</v>
      </c>
      <c r="W106" s="54">
        <v>1</v>
      </c>
      <c r="X106" s="54">
        <v>1</v>
      </c>
      <c r="Y106" s="54">
        <v>12</v>
      </c>
      <c r="Z106" s="104">
        <f t="shared" si="28"/>
        <v>14</v>
      </c>
      <c r="AA106" s="83">
        <v>1</v>
      </c>
      <c r="AB106" s="83">
        <v>1</v>
      </c>
      <c r="AC106" s="64">
        <v>11</v>
      </c>
      <c r="AD106" s="104">
        <f t="shared" si="29"/>
        <v>13</v>
      </c>
      <c r="AE106" s="54">
        <f t="shared" si="35"/>
        <v>0</v>
      </c>
      <c r="AF106" s="59">
        <f t="shared" si="35"/>
        <v>0</v>
      </c>
      <c r="AG106" s="60">
        <f t="shared" si="35"/>
        <v>1</v>
      </c>
      <c r="AH106" s="104">
        <f t="shared" si="36"/>
        <v>1</v>
      </c>
      <c r="AI106" s="61">
        <f t="shared" si="40"/>
        <v>9.0909090909090917</v>
      </c>
      <c r="AJ106" s="54"/>
      <c r="AK106" s="54"/>
      <c r="AL106" s="60"/>
      <c r="AM106" s="110"/>
      <c r="AN106" s="110"/>
      <c r="AO106" s="58"/>
      <c r="AP106" s="58"/>
      <c r="AQ106" s="60">
        <f t="shared" si="37"/>
        <v>0</v>
      </c>
      <c r="AR106" s="60">
        <f t="shared" si="37"/>
        <v>0</v>
      </c>
      <c r="AS106" s="60">
        <f t="shared" si="38"/>
        <v>1</v>
      </c>
      <c r="AT106" s="114">
        <f t="shared" si="39"/>
        <v>1</v>
      </c>
      <c r="AU106" s="61">
        <f t="shared" si="41"/>
        <v>9.0909090909090917</v>
      </c>
      <c r="AV106" s="62"/>
      <c r="AW106" s="63"/>
      <c r="AX106" s="63"/>
    </row>
    <row r="107" spans="1:50" s="65" customFormat="1" ht="17.25" customHeight="1">
      <c r="A107" s="54">
        <v>21</v>
      </c>
      <c r="B107" s="55" t="s">
        <v>133</v>
      </c>
      <c r="C107" s="56">
        <v>11</v>
      </c>
      <c r="D107" s="56">
        <v>9</v>
      </c>
      <c r="E107" s="56">
        <v>15</v>
      </c>
      <c r="F107" s="120">
        <f t="shared" si="23"/>
        <v>35</v>
      </c>
      <c r="G107" s="120">
        <v>3</v>
      </c>
      <c r="H107" s="56">
        <v>11</v>
      </c>
      <c r="I107" s="56">
        <v>16</v>
      </c>
      <c r="J107" s="56">
        <v>9</v>
      </c>
      <c r="K107" s="56">
        <v>7</v>
      </c>
      <c r="L107" s="56">
        <v>7</v>
      </c>
      <c r="M107" s="56">
        <v>11</v>
      </c>
      <c r="N107" s="120">
        <f t="shared" si="24"/>
        <v>61</v>
      </c>
      <c r="O107" s="120">
        <v>6</v>
      </c>
      <c r="P107" s="56"/>
      <c r="Q107" s="56"/>
      <c r="R107" s="56"/>
      <c r="S107" s="120">
        <f t="shared" si="25"/>
        <v>0</v>
      </c>
      <c r="T107" s="120">
        <v>0</v>
      </c>
      <c r="U107" s="98">
        <f t="shared" si="26"/>
        <v>96</v>
      </c>
      <c r="V107" s="98">
        <f t="shared" si="27"/>
        <v>9</v>
      </c>
      <c r="W107" s="54">
        <v>1</v>
      </c>
      <c r="X107" s="54"/>
      <c r="Y107" s="54">
        <v>7</v>
      </c>
      <c r="Z107" s="104">
        <f t="shared" si="28"/>
        <v>8</v>
      </c>
      <c r="AA107" s="83">
        <v>1</v>
      </c>
      <c r="AB107" s="83"/>
      <c r="AC107" s="58">
        <v>8</v>
      </c>
      <c r="AD107" s="104">
        <f t="shared" si="29"/>
        <v>9</v>
      </c>
      <c r="AE107" s="54">
        <f t="shared" si="35"/>
        <v>0</v>
      </c>
      <c r="AF107" s="59">
        <f t="shared" si="35"/>
        <v>0</v>
      </c>
      <c r="AG107" s="60">
        <f t="shared" si="35"/>
        <v>-1</v>
      </c>
      <c r="AH107" s="104">
        <f t="shared" si="36"/>
        <v>-1</v>
      </c>
      <c r="AI107" s="61">
        <f t="shared" si="40"/>
        <v>-12.5</v>
      </c>
      <c r="AJ107" s="54"/>
      <c r="AK107" s="54"/>
      <c r="AL107" s="60"/>
      <c r="AM107" s="110"/>
      <c r="AN107" s="110"/>
      <c r="AO107" s="58"/>
      <c r="AP107" s="58"/>
      <c r="AQ107" s="60">
        <f t="shared" si="37"/>
        <v>0</v>
      </c>
      <c r="AR107" s="60">
        <f t="shared" si="37"/>
        <v>0</v>
      </c>
      <c r="AS107" s="60">
        <f t="shared" si="38"/>
        <v>-1</v>
      </c>
      <c r="AT107" s="114">
        <f t="shared" si="39"/>
        <v>-1</v>
      </c>
      <c r="AU107" s="61">
        <f t="shared" si="41"/>
        <v>-12.5</v>
      </c>
      <c r="AV107" s="62"/>
      <c r="AW107" s="63"/>
      <c r="AX107" s="63"/>
    </row>
    <row r="108" spans="1:50" s="65" customFormat="1" ht="17.25" customHeight="1">
      <c r="A108" s="54">
        <v>22</v>
      </c>
      <c r="B108" s="55" t="s">
        <v>134</v>
      </c>
      <c r="C108" s="56">
        <v>5</v>
      </c>
      <c r="D108" s="56">
        <v>14</v>
      </c>
      <c r="E108" s="56">
        <v>5</v>
      </c>
      <c r="F108" s="120">
        <f t="shared" si="23"/>
        <v>24</v>
      </c>
      <c r="G108" s="120">
        <v>3</v>
      </c>
      <c r="H108" s="56">
        <v>14</v>
      </c>
      <c r="I108" s="56">
        <v>11</v>
      </c>
      <c r="J108" s="56">
        <v>12</v>
      </c>
      <c r="K108" s="56">
        <v>16</v>
      </c>
      <c r="L108" s="56">
        <v>12</v>
      </c>
      <c r="M108" s="56">
        <v>12</v>
      </c>
      <c r="N108" s="120">
        <f t="shared" si="24"/>
        <v>77</v>
      </c>
      <c r="O108" s="120">
        <v>6</v>
      </c>
      <c r="P108" s="56"/>
      <c r="Q108" s="56"/>
      <c r="R108" s="56"/>
      <c r="S108" s="120">
        <f t="shared" si="25"/>
        <v>0</v>
      </c>
      <c r="T108" s="120">
        <v>0</v>
      </c>
      <c r="U108" s="98">
        <f t="shared" si="26"/>
        <v>101</v>
      </c>
      <c r="V108" s="98">
        <f t="shared" si="27"/>
        <v>9</v>
      </c>
      <c r="W108" s="54">
        <v>1</v>
      </c>
      <c r="X108" s="54"/>
      <c r="Y108" s="54">
        <v>9</v>
      </c>
      <c r="Z108" s="104">
        <f t="shared" si="28"/>
        <v>10</v>
      </c>
      <c r="AA108" s="83">
        <v>1</v>
      </c>
      <c r="AB108" s="83"/>
      <c r="AC108" s="64">
        <v>8</v>
      </c>
      <c r="AD108" s="104">
        <f t="shared" si="29"/>
        <v>9</v>
      </c>
      <c r="AE108" s="54">
        <f t="shared" si="35"/>
        <v>0</v>
      </c>
      <c r="AF108" s="59">
        <f t="shared" si="35"/>
        <v>0</v>
      </c>
      <c r="AG108" s="60">
        <f t="shared" si="35"/>
        <v>1</v>
      </c>
      <c r="AH108" s="104">
        <f t="shared" si="36"/>
        <v>1</v>
      </c>
      <c r="AI108" s="61">
        <f t="shared" si="40"/>
        <v>12.5</v>
      </c>
      <c r="AJ108" s="54"/>
      <c r="AK108" s="54"/>
      <c r="AL108" s="60"/>
      <c r="AM108" s="110"/>
      <c r="AN108" s="110"/>
      <c r="AO108" s="58"/>
      <c r="AP108" s="58"/>
      <c r="AQ108" s="60">
        <f t="shared" si="37"/>
        <v>0</v>
      </c>
      <c r="AR108" s="60">
        <f t="shared" si="37"/>
        <v>0</v>
      </c>
      <c r="AS108" s="60">
        <f t="shared" si="38"/>
        <v>1</v>
      </c>
      <c r="AT108" s="114">
        <f t="shared" si="39"/>
        <v>1</v>
      </c>
      <c r="AU108" s="61">
        <f t="shared" si="41"/>
        <v>12.5</v>
      </c>
      <c r="AV108" s="62"/>
      <c r="AW108" s="63"/>
      <c r="AX108" s="63"/>
    </row>
    <row r="109" spans="1:50" s="65" customFormat="1" ht="17.25" customHeight="1">
      <c r="A109" s="54">
        <v>23</v>
      </c>
      <c r="B109" s="55" t="s">
        <v>135</v>
      </c>
      <c r="C109" s="56">
        <v>8</v>
      </c>
      <c r="D109" s="56">
        <v>9</v>
      </c>
      <c r="E109" s="56">
        <v>7</v>
      </c>
      <c r="F109" s="120">
        <f t="shared" si="23"/>
        <v>24</v>
      </c>
      <c r="G109" s="120">
        <v>3</v>
      </c>
      <c r="H109" s="56">
        <v>14</v>
      </c>
      <c r="I109" s="56">
        <v>9</v>
      </c>
      <c r="J109" s="56">
        <v>9</v>
      </c>
      <c r="K109" s="56">
        <v>8</v>
      </c>
      <c r="L109" s="56">
        <v>13</v>
      </c>
      <c r="M109" s="56">
        <v>10</v>
      </c>
      <c r="N109" s="120">
        <f t="shared" si="24"/>
        <v>63</v>
      </c>
      <c r="O109" s="120">
        <v>6</v>
      </c>
      <c r="P109" s="56"/>
      <c r="Q109" s="56"/>
      <c r="R109" s="56"/>
      <c r="S109" s="120">
        <f t="shared" si="25"/>
        <v>0</v>
      </c>
      <c r="T109" s="120">
        <v>0</v>
      </c>
      <c r="U109" s="98">
        <f t="shared" si="26"/>
        <v>87</v>
      </c>
      <c r="V109" s="98">
        <f t="shared" si="27"/>
        <v>9</v>
      </c>
      <c r="W109" s="54">
        <v>1</v>
      </c>
      <c r="X109" s="54"/>
      <c r="Y109" s="54">
        <v>7</v>
      </c>
      <c r="Z109" s="104">
        <f t="shared" si="28"/>
        <v>8</v>
      </c>
      <c r="AA109" s="83">
        <v>1</v>
      </c>
      <c r="AB109" s="83"/>
      <c r="AC109" s="58">
        <v>8</v>
      </c>
      <c r="AD109" s="104">
        <f t="shared" si="29"/>
        <v>9</v>
      </c>
      <c r="AE109" s="54">
        <f t="shared" si="35"/>
        <v>0</v>
      </c>
      <c r="AF109" s="59">
        <f t="shared" si="35"/>
        <v>0</v>
      </c>
      <c r="AG109" s="60">
        <f t="shared" si="35"/>
        <v>-1</v>
      </c>
      <c r="AH109" s="104">
        <f t="shared" si="36"/>
        <v>-1</v>
      </c>
      <c r="AI109" s="61">
        <f t="shared" si="40"/>
        <v>-12.5</v>
      </c>
      <c r="AJ109" s="54">
        <v>1</v>
      </c>
      <c r="AK109" s="54"/>
      <c r="AL109" s="60"/>
      <c r="AM109" s="110"/>
      <c r="AN109" s="110"/>
      <c r="AO109" s="58"/>
      <c r="AP109" s="58"/>
      <c r="AQ109" s="60">
        <f t="shared" si="37"/>
        <v>0</v>
      </c>
      <c r="AR109" s="60">
        <f t="shared" si="37"/>
        <v>0</v>
      </c>
      <c r="AS109" s="60">
        <f t="shared" si="38"/>
        <v>0</v>
      </c>
      <c r="AT109" s="114">
        <f t="shared" si="39"/>
        <v>0</v>
      </c>
      <c r="AU109" s="61">
        <f t="shared" si="41"/>
        <v>0</v>
      </c>
      <c r="AV109" s="63">
        <v>1</v>
      </c>
      <c r="AW109" s="63"/>
      <c r="AX109" s="63"/>
    </row>
    <row r="110" spans="1:50" s="65" customFormat="1" ht="17.25" customHeight="1">
      <c r="A110" s="54">
        <v>24</v>
      </c>
      <c r="B110" s="55" t="s">
        <v>136</v>
      </c>
      <c r="C110" s="56">
        <v>14</v>
      </c>
      <c r="D110" s="56">
        <v>19</v>
      </c>
      <c r="E110" s="56">
        <v>28</v>
      </c>
      <c r="F110" s="120">
        <f t="shared" si="23"/>
        <v>61</v>
      </c>
      <c r="G110" s="120">
        <v>3</v>
      </c>
      <c r="H110" s="56">
        <v>22</v>
      </c>
      <c r="I110" s="56">
        <v>23</v>
      </c>
      <c r="J110" s="56">
        <v>27</v>
      </c>
      <c r="K110" s="56">
        <v>24</v>
      </c>
      <c r="L110" s="56">
        <v>31</v>
      </c>
      <c r="M110" s="56">
        <v>34</v>
      </c>
      <c r="N110" s="120">
        <f t="shared" si="24"/>
        <v>161</v>
      </c>
      <c r="O110" s="120">
        <v>6</v>
      </c>
      <c r="P110" s="56">
        <v>21</v>
      </c>
      <c r="Q110" s="56">
        <v>26</v>
      </c>
      <c r="R110" s="56">
        <v>26</v>
      </c>
      <c r="S110" s="120">
        <f t="shared" si="25"/>
        <v>73</v>
      </c>
      <c r="T110" s="120">
        <v>3</v>
      </c>
      <c r="U110" s="98">
        <f t="shared" si="26"/>
        <v>295</v>
      </c>
      <c r="V110" s="98">
        <f t="shared" si="27"/>
        <v>12</v>
      </c>
      <c r="W110" s="54">
        <v>1</v>
      </c>
      <c r="X110" s="54">
        <v>1</v>
      </c>
      <c r="Y110" s="54">
        <v>15</v>
      </c>
      <c r="Z110" s="104">
        <f t="shared" si="28"/>
        <v>17</v>
      </c>
      <c r="AA110" s="83">
        <v>1</v>
      </c>
      <c r="AB110" s="83">
        <v>1</v>
      </c>
      <c r="AC110" s="64">
        <v>15</v>
      </c>
      <c r="AD110" s="104">
        <f t="shared" si="29"/>
        <v>17</v>
      </c>
      <c r="AE110" s="54">
        <f t="shared" si="35"/>
        <v>0</v>
      </c>
      <c r="AF110" s="59">
        <f t="shared" si="35"/>
        <v>0</v>
      </c>
      <c r="AG110" s="60">
        <f t="shared" si="35"/>
        <v>0</v>
      </c>
      <c r="AH110" s="104">
        <f t="shared" si="36"/>
        <v>0</v>
      </c>
      <c r="AI110" s="61">
        <f t="shared" si="40"/>
        <v>0</v>
      </c>
      <c r="AJ110" s="54"/>
      <c r="AK110" s="54"/>
      <c r="AL110" s="60"/>
      <c r="AM110" s="110"/>
      <c r="AN110" s="110"/>
      <c r="AO110" s="58"/>
      <c r="AP110" s="58"/>
      <c r="AQ110" s="60">
        <f t="shared" si="37"/>
        <v>0</v>
      </c>
      <c r="AR110" s="60">
        <f t="shared" si="37"/>
        <v>0</v>
      </c>
      <c r="AS110" s="60">
        <f t="shared" si="38"/>
        <v>0</v>
      </c>
      <c r="AT110" s="114">
        <f t="shared" si="39"/>
        <v>0</v>
      </c>
      <c r="AU110" s="61">
        <f t="shared" si="41"/>
        <v>0</v>
      </c>
      <c r="AV110" s="62"/>
      <c r="AW110" s="63">
        <v>1</v>
      </c>
      <c r="AX110" s="63"/>
    </row>
    <row r="111" spans="1:50" s="65" customFormat="1" ht="17.25" customHeight="1">
      <c r="A111" s="54">
        <v>25</v>
      </c>
      <c r="B111" s="55" t="s">
        <v>232</v>
      </c>
      <c r="C111" s="56">
        <v>11</v>
      </c>
      <c r="D111" s="56">
        <v>6</v>
      </c>
      <c r="E111" s="56">
        <v>11</v>
      </c>
      <c r="F111" s="120">
        <f t="shared" si="23"/>
        <v>28</v>
      </c>
      <c r="G111" s="120">
        <v>3</v>
      </c>
      <c r="H111" s="56">
        <v>14</v>
      </c>
      <c r="I111" s="56">
        <v>11</v>
      </c>
      <c r="J111" s="56">
        <v>9</v>
      </c>
      <c r="K111" s="56">
        <v>17</v>
      </c>
      <c r="L111" s="56">
        <v>23</v>
      </c>
      <c r="M111" s="56">
        <v>12</v>
      </c>
      <c r="N111" s="120">
        <f t="shared" si="24"/>
        <v>86</v>
      </c>
      <c r="O111" s="120">
        <v>6</v>
      </c>
      <c r="P111" s="56">
        <v>10</v>
      </c>
      <c r="Q111" s="56">
        <v>11</v>
      </c>
      <c r="R111" s="56">
        <v>15</v>
      </c>
      <c r="S111" s="120">
        <f t="shared" si="25"/>
        <v>36</v>
      </c>
      <c r="T111" s="120">
        <v>3</v>
      </c>
      <c r="U111" s="98">
        <f t="shared" si="26"/>
        <v>150</v>
      </c>
      <c r="V111" s="98">
        <f t="shared" si="27"/>
        <v>12</v>
      </c>
      <c r="W111" s="54">
        <v>1</v>
      </c>
      <c r="X111" s="54"/>
      <c r="Y111" s="54">
        <v>15</v>
      </c>
      <c r="Z111" s="104">
        <f t="shared" si="28"/>
        <v>16</v>
      </c>
      <c r="AA111" s="83">
        <v>1</v>
      </c>
      <c r="AB111" s="83">
        <v>1</v>
      </c>
      <c r="AC111" s="64">
        <v>15</v>
      </c>
      <c r="AD111" s="104">
        <f t="shared" si="29"/>
        <v>17</v>
      </c>
      <c r="AE111" s="54">
        <f t="shared" si="35"/>
        <v>0</v>
      </c>
      <c r="AF111" s="59">
        <f t="shared" si="35"/>
        <v>-1</v>
      </c>
      <c r="AG111" s="60">
        <f t="shared" si="35"/>
        <v>0</v>
      </c>
      <c r="AH111" s="104">
        <f t="shared" si="36"/>
        <v>-1</v>
      </c>
      <c r="AI111" s="61">
        <f t="shared" si="40"/>
        <v>0</v>
      </c>
      <c r="AJ111" s="54"/>
      <c r="AK111" s="54"/>
      <c r="AL111" s="60"/>
      <c r="AM111" s="110"/>
      <c r="AN111" s="110"/>
      <c r="AO111" s="58"/>
      <c r="AP111" s="58"/>
      <c r="AQ111" s="60">
        <f t="shared" si="37"/>
        <v>0</v>
      </c>
      <c r="AR111" s="60">
        <f t="shared" si="37"/>
        <v>-1</v>
      </c>
      <c r="AS111" s="60">
        <f t="shared" si="38"/>
        <v>0</v>
      </c>
      <c r="AT111" s="114">
        <f t="shared" si="39"/>
        <v>-1</v>
      </c>
      <c r="AU111" s="61">
        <f t="shared" si="41"/>
        <v>0</v>
      </c>
      <c r="AV111" s="62"/>
      <c r="AW111" s="63">
        <v>1</v>
      </c>
      <c r="AX111" s="63"/>
    </row>
    <row r="112" spans="1:50" s="65" customFormat="1" ht="17.25" customHeight="1">
      <c r="A112" s="54">
        <v>26</v>
      </c>
      <c r="B112" s="55" t="s">
        <v>137</v>
      </c>
      <c r="C112" s="56"/>
      <c r="D112" s="56">
        <v>5</v>
      </c>
      <c r="E112" s="56">
        <v>6</v>
      </c>
      <c r="F112" s="120">
        <f t="shared" si="23"/>
        <v>11</v>
      </c>
      <c r="G112" s="120">
        <v>2</v>
      </c>
      <c r="H112" s="56">
        <v>7</v>
      </c>
      <c r="I112" s="56">
        <v>16</v>
      </c>
      <c r="J112" s="56">
        <v>10</v>
      </c>
      <c r="K112" s="56">
        <v>15</v>
      </c>
      <c r="L112" s="56">
        <v>17</v>
      </c>
      <c r="M112" s="56">
        <v>21</v>
      </c>
      <c r="N112" s="120">
        <f t="shared" si="24"/>
        <v>86</v>
      </c>
      <c r="O112" s="120">
        <v>6</v>
      </c>
      <c r="P112" s="56"/>
      <c r="Q112" s="56"/>
      <c r="R112" s="56"/>
      <c r="S112" s="120">
        <f t="shared" si="25"/>
        <v>0</v>
      </c>
      <c r="T112" s="120">
        <v>0</v>
      </c>
      <c r="U112" s="98">
        <f t="shared" si="26"/>
        <v>97</v>
      </c>
      <c r="V112" s="98">
        <f t="shared" si="27"/>
        <v>8</v>
      </c>
      <c r="W112" s="54">
        <v>1</v>
      </c>
      <c r="X112" s="54"/>
      <c r="Y112" s="54">
        <v>10</v>
      </c>
      <c r="Z112" s="104">
        <f t="shared" si="28"/>
        <v>11</v>
      </c>
      <c r="AA112" s="83">
        <v>1</v>
      </c>
      <c r="AB112" s="83"/>
      <c r="AC112" s="64">
        <v>8</v>
      </c>
      <c r="AD112" s="104">
        <f t="shared" si="29"/>
        <v>9</v>
      </c>
      <c r="AE112" s="54">
        <f t="shared" si="35"/>
        <v>0</v>
      </c>
      <c r="AF112" s="59">
        <f t="shared" si="35"/>
        <v>0</v>
      </c>
      <c r="AG112" s="60">
        <f t="shared" si="35"/>
        <v>2</v>
      </c>
      <c r="AH112" s="104">
        <f t="shared" si="36"/>
        <v>2</v>
      </c>
      <c r="AI112" s="61">
        <f t="shared" si="40"/>
        <v>25</v>
      </c>
      <c r="AJ112" s="54"/>
      <c r="AK112" s="54"/>
      <c r="AL112" s="60"/>
      <c r="AM112" s="110"/>
      <c r="AN112" s="110"/>
      <c r="AO112" s="58"/>
      <c r="AP112" s="58"/>
      <c r="AQ112" s="60">
        <f t="shared" si="37"/>
        <v>0</v>
      </c>
      <c r="AR112" s="60">
        <f t="shared" si="37"/>
        <v>0</v>
      </c>
      <c r="AS112" s="60">
        <f t="shared" si="38"/>
        <v>2</v>
      </c>
      <c r="AT112" s="114">
        <f t="shared" si="39"/>
        <v>2</v>
      </c>
      <c r="AU112" s="61">
        <f t="shared" si="41"/>
        <v>25</v>
      </c>
      <c r="AV112" s="62"/>
      <c r="AW112" s="63"/>
      <c r="AX112" s="63"/>
    </row>
    <row r="113" spans="1:50" s="65" customFormat="1" ht="17.25" customHeight="1">
      <c r="A113" s="54">
        <v>27</v>
      </c>
      <c r="B113" s="55" t="s">
        <v>138</v>
      </c>
      <c r="C113" s="56">
        <v>7</v>
      </c>
      <c r="D113" s="56">
        <v>6</v>
      </c>
      <c r="E113" s="56">
        <v>14</v>
      </c>
      <c r="F113" s="120">
        <f t="shared" si="23"/>
        <v>27</v>
      </c>
      <c r="G113" s="120">
        <v>3</v>
      </c>
      <c r="H113" s="56">
        <v>15</v>
      </c>
      <c r="I113" s="56">
        <v>16</v>
      </c>
      <c r="J113" s="56">
        <v>13</v>
      </c>
      <c r="K113" s="56">
        <v>17</v>
      </c>
      <c r="L113" s="56">
        <v>12</v>
      </c>
      <c r="M113" s="56">
        <v>20</v>
      </c>
      <c r="N113" s="120">
        <f t="shared" si="24"/>
        <v>93</v>
      </c>
      <c r="O113" s="120">
        <v>6</v>
      </c>
      <c r="P113" s="56"/>
      <c r="Q113" s="56"/>
      <c r="R113" s="56"/>
      <c r="S113" s="120">
        <f t="shared" si="25"/>
        <v>0</v>
      </c>
      <c r="T113" s="120">
        <v>0</v>
      </c>
      <c r="U113" s="98">
        <f t="shared" si="26"/>
        <v>120</v>
      </c>
      <c r="V113" s="98">
        <f t="shared" si="27"/>
        <v>9</v>
      </c>
      <c r="W113" s="54">
        <v>1</v>
      </c>
      <c r="X113" s="54"/>
      <c r="Y113" s="54">
        <v>10</v>
      </c>
      <c r="Z113" s="104">
        <f t="shared" si="28"/>
        <v>11</v>
      </c>
      <c r="AA113" s="83">
        <v>1</v>
      </c>
      <c r="AB113" s="83">
        <v>1</v>
      </c>
      <c r="AC113" s="58">
        <v>11</v>
      </c>
      <c r="AD113" s="104">
        <f t="shared" si="29"/>
        <v>13</v>
      </c>
      <c r="AE113" s="54">
        <f t="shared" si="35"/>
        <v>0</v>
      </c>
      <c r="AF113" s="59">
        <f t="shared" si="35"/>
        <v>-1</v>
      </c>
      <c r="AG113" s="60">
        <f t="shared" si="35"/>
        <v>-1</v>
      </c>
      <c r="AH113" s="104">
        <f t="shared" si="36"/>
        <v>-2</v>
      </c>
      <c r="AI113" s="61">
        <f t="shared" si="40"/>
        <v>-9.0909090909090917</v>
      </c>
      <c r="AJ113" s="54"/>
      <c r="AK113" s="54"/>
      <c r="AL113" s="60"/>
      <c r="AM113" s="110"/>
      <c r="AN113" s="110"/>
      <c r="AO113" s="58"/>
      <c r="AP113" s="58"/>
      <c r="AQ113" s="60">
        <f t="shared" si="37"/>
        <v>0</v>
      </c>
      <c r="AR113" s="60">
        <f t="shared" si="37"/>
        <v>-1</v>
      </c>
      <c r="AS113" s="60">
        <f t="shared" si="38"/>
        <v>-1</v>
      </c>
      <c r="AT113" s="114">
        <f t="shared" si="39"/>
        <v>-2</v>
      </c>
      <c r="AU113" s="61">
        <f t="shared" si="41"/>
        <v>-9.0909090909090917</v>
      </c>
      <c r="AV113" s="62"/>
      <c r="AW113" s="63"/>
      <c r="AX113" s="63"/>
    </row>
    <row r="114" spans="1:50" s="65" customFormat="1" ht="17.25" customHeight="1">
      <c r="A114" s="54">
        <v>28</v>
      </c>
      <c r="B114" s="55" t="s">
        <v>139</v>
      </c>
      <c r="C114" s="56">
        <v>13</v>
      </c>
      <c r="D114" s="56">
        <v>3</v>
      </c>
      <c r="E114" s="56">
        <v>8</v>
      </c>
      <c r="F114" s="120">
        <f t="shared" si="23"/>
        <v>24</v>
      </c>
      <c r="G114" s="120">
        <v>3</v>
      </c>
      <c r="H114" s="56">
        <v>7</v>
      </c>
      <c r="I114" s="56">
        <v>2</v>
      </c>
      <c r="J114" s="56">
        <v>6</v>
      </c>
      <c r="K114" s="56">
        <v>11</v>
      </c>
      <c r="L114" s="56">
        <v>5</v>
      </c>
      <c r="M114" s="56">
        <v>6</v>
      </c>
      <c r="N114" s="120">
        <f t="shared" si="24"/>
        <v>37</v>
      </c>
      <c r="O114" s="120">
        <v>6</v>
      </c>
      <c r="P114" s="56"/>
      <c r="Q114" s="56"/>
      <c r="R114" s="56"/>
      <c r="S114" s="120">
        <f t="shared" si="25"/>
        <v>0</v>
      </c>
      <c r="T114" s="120">
        <v>0</v>
      </c>
      <c r="U114" s="98">
        <f t="shared" si="26"/>
        <v>61</v>
      </c>
      <c r="V114" s="98">
        <f t="shared" si="27"/>
        <v>9</v>
      </c>
      <c r="W114" s="54"/>
      <c r="X114" s="54"/>
      <c r="Y114" s="54">
        <v>5</v>
      </c>
      <c r="Z114" s="104">
        <f t="shared" si="28"/>
        <v>5</v>
      </c>
      <c r="AA114" s="83">
        <v>1</v>
      </c>
      <c r="AB114" s="83"/>
      <c r="AC114" s="58">
        <v>6</v>
      </c>
      <c r="AD114" s="104">
        <f t="shared" si="29"/>
        <v>7</v>
      </c>
      <c r="AE114" s="54">
        <f t="shared" si="35"/>
        <v>-1</v>
      </c>
      <c r="AF114" s="59">
        <f t="shared" si="35"/>
        <v>0</v>
      </c>
      <c r="AG114" s="60">
        <f t="shared" si="35"/>
        <v>-1</v>
      </c>
      <c r="AH114" s="104">
        <f t="shared" si="36"/>
        <v>-2</v>
      </c>
      <c r="AI114" s="61">
        <f t="shared" si="40"/>
        <v>-16.666666666666668</v>
      </c>
      <c r="AJ114" s="54">
        <v>1</v>
      </c>
      <c r="AK114" s="54"/>
      <c r="AL114" s="60"/>
      <c r="AM114" s="110"/>
      <c r="AN114" s="110"/>
      <c r="AO114" s="58"/>
      <c r="AP114" s="58"/>
      <c r="AQ114" s="60">
        <f t="shared" si="37"/>
        <v>-1</v>
      </c>
      <c r="AR114" s="60">
        <f t="shared" si="37"/>
        <v>0</v>
      </c>
      <c r="AS114" s="60">
        <f t="shared" si="38"/>
        <v>0</v>
      </c>
      <c r="AT114" s="114">
        <f t="shared" si="39"/>
        <v>-1</v>
      </c>
      <c r="AU114" s="61">
        <f t="shared" si="41"/>
        <v>0</v>
      </c>
      <c r="AV114" s="62"/>
      <c r="AW114" s="63"/>
      <c r="AX114" s="63"/>
    </row>
    <row r="115" spans="1:50" s="84" customFormat="1" ht="17.25" customHeight="1">
      <c r="A115" s="54">
        <v>29</v>
      </c>
      <c r="B115" s="55" t="s">
        <v>140</v>
      </c>
      <c r="C115" s="56">
        <v>6</v>
      </c>
      <c r="D115" s="56">
        <v>3</v>
      </c>
      <c r="E115" s="56">
        <v>9</v>
      </c>
      <c r="F115" s="120">
        <f t="shared" si="23"/>
        <v>18</v>
      </c>
      <c r="G115" s="120">
        <v>3</v>
      </c>
      <c r="H115" s="56">
        <v>9</v>
      </c>
      <c r="I115" s="56">
        <v>15</v>
      </c>
      <c r="J115" s="56">
        <v>14</v>
      </c>
      <c r="K115" s="56">
        <v>14</v>
      </c>
      <c r="L115" s="56">
        <v>5</v>
      </c>
      <c r="M115" s="56">
        <v>14</v>
      </c>
      <c r="N115" s="120">
        <f t="shared" si="24"/>
        <v>71</v>
      </c>
      <c r="O115" s="120">
        <v>6</v>
      </c>
      <c r="P115" s="56"/>
      <c r="Q115" s="56"/>
      <c r="R115" s="56"/>
      <c r="S115" s="120">
        <f t="shared" si="25"/>
        <v>0</v>
      </c>
      <c r="T115" s="120">
        <v>0</v>
      </c>
      <c r="U115" s="98">
        <f t="shared" si="26"/>
        <v>89</v>
      </c>
      <c r="V115" s="98">
        <f t="shared" si="27"/>
        <v>9</v>
      </c>
      <c r="W115" s="54">
        <v>1</v>
      </c>
      <c r="X115" s="54"/>
      <c r="Y115" s="54">
        <v>8</v>
      </c>
      <c r="Z115" s="104">
        <f t="shared" si="28"/>
        <v>9</v>
      </c>
      <c r="AA115" s="83">
        <v>1</v>
      </c>
      <c r="AB115" s="83"/>
      <c r="AC115" s="58">
        <v>8</v>
      </c>
      <c r="AD115" s="104">
        <f t="shared" si="29"/>
        <v>9</v>
      </c>
      <c r="AE115" s="54">
        <f t="shared" si="35"/>
        <v>0</v>
      </c>
      <c r="AF115" s="59">
        <f t="shared" si="35"/>
        <v>0</v>
      </c>
      <c r="AG115" s="60">
        <f t="shared" si="35"/>
        <v>0</v>
      </c>
      <c r="AH115" s="104">
        <f t="shared" si="36"/>
        <v>0</v>
      </c>
      <c r="AI115" s="61">
        <f t="shared" si="40"/>
        <v>0</v>
      </c>
      <c r="AJ115" s="54"/>
      <c r="AK115" s="54"/>
      <c r="AL115" s="60"/>
      <c r="AM115" s="110"/>
      <c r="AN115" s="110"/>
      <c r="AO115" s="58"/>
      <c r="AP115" s="58"/>
      <c r="AQ115" s="60">
        <f t="shared" si="37"/>
        <v>0</v>
      </c>
      <c r="AR115" s="60">
        <f t="shared" si="37"/>
        <v>0</v>
      </c>
      <c r="AS115" s="60">
        <f t="shared" si="38"/>
        <v>0</v>
      </c>
      <c r="AT115" s="114">
        <f t="shared" si="39"/>
        <v>0</v>
      </c>
      <c r="AU115" s="61">
        <f t="shared" si="41"/>
        <v>0</v>
      </c>
      <c r="AV115" s="62">
        <v>1</v>
      </c>
      <c r="AW115" s="63"/>
      <c r="AX115" s="63"/>
    </row>
    <row r="116" spans="1:50" s="65" customFormat="1" ht="17.25" customHeight="1">
      <c r="A116" s="54">
        <v>30</v>
      </c>
      <c r="B116" s="55" t="s">
        <v>141</v>
      </c>
      <c r="C116" s="56">
        <v>6</v>
      </c>
      <c r="D116" s="56">
        <v>7</v>
      </c>
      <c r="E116" s="56">
        <v>8</v>
      </c>
      <c r="F116" s="120">
        <f t="shared" si="23"/>
        <v>21</v>
      </c>
      <c r="G116" s="120">
        <v>3</v>
      </c>
      <c r="H116" s="56">
        <v>11</v>
      </c>
      <c r="I116" s="56">
        <v>11</v>
      </c>
      <c r="J116" s="56">
        <v>14</v>
      </c>
      <c r="K116" s="56">
        <v>10</v>
      </c>
      <c r="L116" s="56">
        <v>14</v>
      </c>
      <c r="M116" s="56">
        <v>7</v>
      </c>
      <c r="N116" s="120">
        <f t="shared" si="24"/>
        <v>67</v>
      </c>
      <c r="O116" s="120">
        <v>6</v>
      </c>
      <c r="P116" s="56"/>
      <c r="Q116" s="56"/>
      <c r="R116" s="56"/>
      <c r="S116" s="120">
        <f t="shared" si="25"/>
        <v>0</v>
      </c>
      <c r="T116" s="120">
        <v>0</v>
      </c>
      <c r="U116" s="98">
        <f t="shared" si="26"/>
        <v>88</v>
      </c>
      <c r="V116" s="98">
        <f t="shared" si="27"/>
        <v>9</v>
      </c>
      <c r="W116" s="54">
        <v>1</v>
      </c>
      <c r="X116" s="54"/>
      <c r="Y116" s="54">
        <v>7</v>
      </c>
      <c r="Z116" s="104">
        <f t="shared" si="28"/>
        <v>8</v>
      </c>
      <c r="AA116" s="83">
        <v>1</v>
      </c>
      <c r="AB116" s="83"/>
      <c r="AC116" s="58">
        <v>8</v>
      </c>
      <c r="AD116" s="104">
        <f t="shared" si="29"/>
        <v>9</v>
      </c>
      <c r="AE116" s="54">
        <f t="shared" si="35"/>
        <v>0</v>
      </c>
      <c r="AF116" s="59">
        <f t="shared" si="35"/>
        <v>0</v>
      </c>
      <c r="AG116" s="60">
        <f t="shared" si="35"/>
        <v>-1</v>
      </c>
      <c r="AH116" s="104">
        <f t="shared" si="36"/>
        <v>-1</v>
      </c>
      <c r="AI116" s="61">
        <f t="shared" si="40"/>
        <v>-12.5</v>
      </c>
      <c r="AJ116" s="54">
        <v>1</v>
      </c>
      <c r="AK116" s="54"/>
      <c r="AL116" s="60"/>
      <c r="AM116" s="110"/>
      <c r="AN116" s="110"/>
      <c r="AO116" s="58"/>
      <c r="AP116" s="58"/>
      <c r="AQ116" s="60">
        <f t="shared" si="37"/>
        <v>0</v>
      </c>
      <c r="AR116" s="60">
        <f t="shared" si="37"/>
        <v>0</v>
      </c>
      <c r="AS116" s="60">
        <f t="shared" si="38"/>
        <v>0</v>
      </c>
      <c r="AT116" s="114">
        <f t="shared" si="39"/>
        <v>0</v>
      </c>
      <c r="AU116" s="61">
        <f t="shared" si="41"/>
        <v>0</v>
      </c>
      <c r="AV116" s="62"/>
      <c r="AW116" s="63"/>
      <c r="AX116" s="63"/>
    </row>
    <row r="117" spans="1:50" s="65" customFormat="1" ht="17.25" customHeight="1">
      <c r="A117" s="54">
        <v>31</v>
      </c>
      <c r="B117" s="55" t="s">
        <v>142</v>
      </c>
      <c r="C117" s="56"/>
      <c r="D117" s="56">
        <v>3</v>
      </c>
      <c r="E117" s="56">
        <v>13</v>
      </c>
      <c r="F117" s="120">
        <f t="shared" si="23"/>
        <v>16</v>
      </c>
      <c r="G117" s="120">
        <v>2</v>
      </c>
      <c r="H117" s="56">
        <v>10</v>
      </c>
      <c r="I117" s="56">
        <v>22</v>
      </c>
      <c r="J117" s="56">
        <v>12</v>
      </c>
      <c r="K117" s="56">
        <v>21</v>
      </c>
      <c r="L117" s="56">
        <v>19</v>
      </c>
      <c r="M117" s="56">
        <v>23</v>
      </c>
      <c r="N117" s="120">
        <f t="shared" si="24"/>
        <v>107</v>
      </c>
      <c r="O117" s="120">
        <v>6</v>
      </c>
      <c r="P117" s="56"/>
      <c r="Q117" s="56"/>
      <c r="R117" s="56"/>
      <c r="S117" s="120">
        <f t="shared" si="25"/>
        <v>0</v>
      </c>
      <c r="T117" s="120">
        <v>0</v>
      </c>
      <c r="U117" s="98">
        <f t="shared" si="26"/>
        <v>123</v>
      </c>
      <c r="V117" s="98">
        <f t="shared" si="27"/>
        <v>8</v>
      </c>
      <c r="W117" s="54">
        <v>1</v>
      </c>
      <c r="X117" s="54"/>
      <c r="Y117" s="54">
        <v>10</v>
      </c>
      <c r="Z117" s="104">
        <f t="shared" si="28"/>
        <v>11</v>
      </c>
      <c r="AA117" s="83">
        <v>1</v>
      </c>
      <c r="AB117" s="83">
        <v>1</v>
      </c>
      <c r="AC117" s="64">
        <v>10</v>
      </c>
      <c r="AD117" s="104">
        <f t="shared" si="29"/>
        <v>12</v>
      </c>
      <c r="AE117" s="54">
        <f t="shared" si="35"/>
        <v>0</v>
      </c>
      <c r="AF117" s="59">
        <f t="shared" si="35"/>
        <v>-1</v>
      </c>
      <c r="AG117" s="60">
        <f t="shared" si="35"/>
        <v>0</v>
      </c>
      <c r="AH117" s="104">
        <f t="shared" si="36"/>
        <v>-1</v>
      </c>
      <c r="AI117" s="61">
        <f t="shared" si="40"/>
        <v>0</v>
      </c>
      <c r="AJ117" s="54"/>
      <c r="AK117" s="54"/>
      <c r="AL117" s="60"/>
      <c r="AM117" s="110"/>
      <c r="AN117" s="110"/>
      <c r="AO117" s="58"/>
      <c r="AP117" s="58"/>
      <c r="AQ117" s="60">
        <f t="shared" si="37"/>
        <v>0</v>
      </c>
      <c r="AR117" s="60">
        <f t="shared" si="37"/>
        <v>-1</v>
      </c>
      <c r="AS117" s="60">
        <f t="shared" si="38"/>
        <v>0</v>
      </c>
      <c r="AT117" s="114">
        <f t="shared" si="39"/>
        <v>-1</v>
      </c>
      <c r="AU117" s="61">
        <f t="shared" si="41"/>
        <v>0</v>
      </c>
      <c r="AV117" s="63"/>
      <c r="AW117" s="63"/>
      <c r="AX117" s="63"/>
    </row>
    <row r="118" spans="1:50" s="65" customFormat="1" ht="17.25" customHeight="1">
      <c r="A118" s="54">
        <v>32</v>
      </c>
      <c r="B118" s="55" t="s">
        <v>143</v>
      </c>
      <c r="C118" s="56">
        <v>13</v>
      </c>
      <c r="D118" s="56">
        <v>13</v>
      </c>
      <c r="E118" s="56">
        <v>25</v>
      </c>
      <c r="F118" s="120">
        <f t="shared" si="23"/>
        <v>51</v>
      </c>
      <c r="G118" s="120">
        <v>3</v>
      </c>
      <c r="H118" s="56">
        <v>26</v>
      </c>
      <c r="I118" s="56">
        <v>30</v>
      </c>
      <c r="J118" s="56">
        <v>30</v>
      </c>
      <c r="K118" s="56">
        <v>23</v>
      </c>
      <c r="L118" s="56">
        <v>39</v>
      </c>
      <c r="M118" s="56">
        <v>38</v>
      </c>
      <c r="N118" s="120">
        <f t="shared" si="24"/>
        <v>186</v>
      </c>
      <c r="O118" s="120">
        <v>6</v>
      </c>
      <c r="P118" s="56">
        <v>22</v>
      </c>
      <c r="Q118" s="56">
        <v>28</v>
      </c>
      <c r="R118" s="56">
        <v>32</v>
      </c>
      <c r="S118" s="120">
        <f t="shared" si="25"/>
        <v>82</v>
      </c>
      <c r="T118" s="120">
        <v>3</v>
      </c>
      <c r="U118" s="98">
        <f t="shared" si="26"/>
        <v>319</v>
      </c>
      <c r="V118" s="98">
        <f t="shared" si="27"/>
        <v>12</v>
      </c>
      <c r="W118" s="54">
        <v>1</v>
      </c>
      <c r="X118" s="54">
        <v>1</v>
      </c>
      <c r="Y118" s="54">
        <v>16</v>
      </c>
      <c r="Z118" s="104">
        <f t="shared" si="28"/>
        <v>18</v>
      </c>
      <c r="AA118" s="83">
        <v>1</v>
      </c>
      <c r="AB118" s="83">
        <v>1</v>
      </c>
      <c r="AC118" s="64">
        <v>15</v>
      </c>
      <c r="AD118" s="104">
        <f t="shared" si="29"/>
        <v>17</v>
      </c>
      <c r="AE118" s="54">
        <f t="shared" si="35"/>
        <v>0</v>
      </c>
      <c r="AF118" s="59">
        <f t="shared" si="35"/>
        <v>0</v>
      </c>
      <c r="AG118" s="60">
        <f t="shared" si="35"/>
        <v>1</v>
      </c>
      <c r="AH118" s="104">
        <f t="shared" si="36"/>
        <v>1</v>
      </c>
      <c r="AI118" s="61">
        <f t="shared" si="40"/>
        <v>6.666666666666667</v>
      </c>
      <c r="AJ118" s="54"/>
      <c r="AK118" s="54"/>
      <c r="AL118" s="60"/>
      <c r="AM118" s="110"/>
      <c r="AN118" s="110"/>
      <c r="AO118" s="58"/>
      <c r="AP118" s="58"/>
      <c r="AQ118" s="60">
        <f t="shared" si="37"/>
        <v>0</v>
      </c>
      <c r="AR118" s="60">
        <f t="shared" si="37"/>
        <v>0</v>
      </c>
      <c r="AS118" s="60">
        <f t="shared" si="38"/>
        <v>1</v>
      </c>
      <c r="AT118" s="114">
        <f t="shared" si="39"/>
        <v>1</v>
      </c>
      <c r="AU118" s="61">
        <f t="shared" si="41"/>
        <v>6.666666666666667</v>
      </c>
      <c r="AV118" s="62"/>
      <c r="AW118" s="63"/>
      <c r="AX118" s="63"/>
    </row>
    <row r="119" spans="1:50" s="65" customFormat="1" ht="17.25" customHeight="1">
      <c r="A119" s="54">
        <v>33</v>
      </c>
      <c r="B119" s="55" t="s">
        <v>144</v>
      </c>
      <c r="C119" s="56">
        <v>8</v>
      </c>
      <c r="D119" s="56">
        <v>8</v>
      </c>
      <c r="E119" s="56">
        <v>5</v>
      </c>
      <c r="F119" s="120">
        <f t="shared" si="23"/>
        <v>21</v>
      </c>
      <c r="G119" s="120">
        <v>3</v>
      </c>
      <c r="H119" s="56">
        <v>14</v>
      </c>
      <c r="I119" s="56">
        <v>20</v>
      </c>
      <c r="J119" s="56">
        <v>19</v>
      </c>
      <c r="K119" s="56">
        <v>24</v>
      </c>
      <c r="L119" s="56">
        <v>27</v>
      </c>
      <c r="M119" s="56">
        <v>22</v>
      </c>
      <c r="N119" s="120">
        <f t="shared" si="24"/>
        <v>126</v>
      </c>
      <c r="O119" s="120">
        <v>6</v>
      </c>
      <c r="P119" s="56"/>
      <c r="Q119" s="56"/>
      <c r="R119" s="56"/>
      <c r="S119" s="120">
        <f t="shared" si="25"/>
        <v>0</v>
      </c>
      <c r="T119" s="120">
        <v>0</v>
      </c>
      <c r="U119" s="98">
        <f t="shared" si="26"/>
        <v>147</v>
      </c>
      <c r="V119" s="98">
        <f t="shared" si="27"/>
        <v>9</v>
      </c>
      <c r="W119" s="54">
        <v>1</v>
      </c>
      <c r="X119" s="54"/>
      <c r="Y119" s="54">
        <v>11</v>
      </c>
      <c r="Z119" s="104">
        <f t="shared" si="28"/>
        <v>12</v>
      </c>
      <c r="AA119" s="83">
        <v>1</v>
      </c>
      <c r="AB119" s="83">
        <v>1</v>
      </c>
      <c r="AC119" s="64">
        <v>11</v>
      </c>
      <c r="AD119" s="104">
        <f t="shared" si="29"/>
        <v>13</v>
      </c>
      <c r="AE119" s="54">
        <f t="shared" si="35"/>
        <v>0</v>
      </c>
      <c r="AF119" s="59">
        <f t="shared" si="35"/>
        <v>-1</v>
      </c>
      <c r="AG119" s="60">
        <f t="shared" si="35"/>
        <v>0</v>
      </c>
      <c r="AH119" s="104">
        <f t="shared" si="36"/>
        <v>-1</v>
      </c>
      <c r="AI119" s="61">
        <f t="shared" si="40"/>
        <v>0</v>
      </c>
      <c r="AJ119" s="54"/>
      <c r="AK119" s="54"/>
      <c r="AL119" s="60"/>
      <c r="AM119" s="110"/>
      <c r="AN119" s="110"/>
      <c r="AO119" s="58"/>
      <c r="AP119" s="58"/>
      <c r="AQ119" s="60">
        <f t="shared" si="37"/>
        <v>0</v>
      </c>
      <c r="AR119" s="60">
        <f t="shared" si="37"/>
        <v>-1</v>
      </c>
      <c r="AS119" s="60">
        <f t="shared" si="38"/>
        <v>0</v>
      </c>
      <c r="AT119" s="114">
        <f t="shared" si="39"/>
        <v>-1</v>
      </c>
      <c r="AU119" s="61">
        <f t="shared" si="41"/>
        <v>0</v>
      </c>
      <c r="AV119" s="62"/>
      <c r="AW119" s="63"/>
      <c r="AX119" s="63"/>
    </row>
    <row r="120" spans="1:50" s="65" customFormat="1" ht="17.25" customHeight="1">
      <c r="A120" s="54">
        <v>34</v>
      </c>
      <c r="B120" s="55" t="s">
        <v>145</v>
      </c>
      <c r="C120" s="56">
        <v>5</v>
      </c>
      <c r="D120" s="56">
        <v>9</v>
      </c>
      <c r="E120" s="56">
        <v>7</v>
      </c>
      <c r="F120" s="120">
        <f t="shared" si="23"/>
        <v>21</v>
      </c>
      <c r="G120" s="120">
        <v>3</v>
      </c>
      <c r="H120" s="56">
        <v>6</v>
      </c>
      <c r="I120" s="56">
        <v>11</v>
      </c>
      <c r="J120" s="56">
        <v>12</v>
      </c>
      <c r="K120" s="56">
        <v>13</v>
      </c>
      <c r="L120" s="56">
        <v>10</v>
      </c>
      <c r="M120" s="56">
        <v>12</v>
      </c>
      <c r="N120" s="120">
        <f t="shared" si="24"/>
        <v>64</v>
      </c>
      <c r="O120" s="120">
        <v>6</v>
      </c>
      <c r="P120" s="56"/>
      <c r="Q120" s="56"/>
      <c r="R120" s="56"/>
      <c r="S120" s="120">
        <f t="shared" si="25"/>
        <v>0</v>
      </c>
      <c r="T120" s="120">
        <v>0</v>
      </c>
      <c r="U120" s="98">
        <f t="shared" si="26"/>
        <v>85</v>
      </c>
      <c r="V120" s="98">
        <f t="shared" si="27"/>
        <v>9</v>
      </c>
      <c r="W120" s="54">
        <v>1</v>
      </c>
      <c r="X120" s="54"/>
      <c r="Y120" s="54">
        <v>7</v>
      </c>
      <c r="Z120" s="104">
        <f t="shared" si="28"/>
        <v>8</v>
      </c>
      <c r="AA120" s="83">
        <v>1</v>
      </c>
      <c r="AB120" s="83"/>
      <c r="AC120" s="58">
        <v>8</v>
      </c>
      <c r="AD120" s="104">
        <f t="shared" si="29"/>
        <v>9</v>
      </c>
      <c r="AE120" s="54">
        <f t="shared" si="35"/>
        <v>0</v>
      </c>
      <c r="AF120" s="59">
        <f t="shared" si="35"/>
        <v>0</v>
      </c>
      <c r="AG120" s="60">
        <f t="shared" si="35"/>
        <v>-1</v>
      </c>
      <c r="AH120" s="104">
        <f t="shared" si="36"/>
        <v>-1</v>
      </c>
      <c r="AI120" s="61">
        <f t="shared" si="40"/>
        <v>-12.5</v>
      </c>
      <c r="AJ120" s="58">
        <v>2</v>
      </c>
      <c r="AK120" s="54"/>
      <c r="AL120" s="60"/>
      <c r="AM120" s="110"/>
      <c r="AN120" s="110"/>
      <c r="AO120" s="58"/>
      <c r="AP120" s="58"/>
      <c r="AQ120" s="60">
        <f t="shared" si="37"/>
        <v>0</v>
      </c>
      <c r="AR120" s="60">
        <f t="shared" si="37"/>
        <v>0</v>
      </c>
      <c r="AS120" s="60">
        <f t="shared" si="38"/>
        <v>1</v>
      </c>
      <c r="AT120" s="114">
        <f t="shared" si="39"/>
        <v>1</v>
      </c>
      <c r="AU120" s="61">
        <f t="shared" si="41"/>
        <v>12.5</v>
      </c>
      <c r="AV120" s="62"/>
      <c r="AW120" s="63"/>
      <c r="AX120" s="63"/>
    </row>
    <row r="121" spans="1:50" s="65" customFormat="1" ht="17.25" customHeight="1">
      <c r="A121" s="54">
        <v>35</v>
      </c>
      <c r="B121" s="55" t="s">
        <v>146</v>
      </c>
      <c r="C121" s="56">
        <v>11</v>
      </c>
      <c r="D121" s="56">
        <v>16</v>
      </c>
      <c r="E121" s="56">
        <v>15</v>
      </c>
      <c r="F121" s="120">
        <f t="shared" si="23"/>
        <v>42</v>
      </c>
      <c r="G121" s="120">
        <v>3</v>
      </c>
      <c r="H121" s="56">
        <v>25</v>
      </c>
      <c r="I121" s="56">
        <v>18</v>
      </c>
      <c r="J121" s="56">
        <v>34</v>
      </c>
      <c r="K121" s="56">
        <v>27</v>
      </c>
      <c r="L121" s="56">
        <v>29</v>
      </c>
      <c r="M121" s="56">
        <v>27</v>
      </c>
      <c r="N121" s="120">
        <f t="shared" si="24"/>
        <v>160</v>
      </c>
      <c r="O121" s="120">
        <v>6</v>
      </c>
      <c r="P121" s="56"/>
      <c r="Q121" s="56"/>
      <c r="R121" s="56"/>
      <c r="S121" s="120">
        <f t="shared" si="25"/>
        <v>0</v>
      </c>
      <c r="T121" s="120">
        <v>0</v>
      </c>
      <c r="U121" s="98">
        <f t="shared" si="26"/>
        <v>202</v>
      </c>
      <c r="V121" s="98">
        <f t="shared" si="27"/>
        <v>9</v>
      </c>
      <c r="W121" s="54">
        <v>1</v>
      </c>
      <c r="X121" s="54">
        <v>1</v>
      </c>
      <c r="Y121" s="54">
        <v>12</v>
      </c>
      <c r="Z121" s="104">
        <f t="shared" si="28"/>
        <v>14</v>
      </c>
      <c r="AA121" s="83">
        <v>1</v>
      </c>
      <c r="AB121" s="83">
        <v>1</v>
      </c>
      <c r="AC121" s="64">
        <v>11</v>
      </c>
      <c r="AD121" s="104">
        <f t="shared" si="29"/>
        <v>13</v>
      </c>
      <c r="AE121" s="54">
        <f t="shared" si="35"/>
        <v>0</v>
      </c>
      <c r="AF121" s="59">
        <f t="shared" si="35"/>
        <v>0</v>
      </c>
      <c r="AG121" s="60">
        <f t="shared" si="35"/>
        <v>1</v>
      </c>
      <c r="AH121" s="104">
        <f t="shared" si="36"/>
        <v>1</v>
      </c>
      <c r="AI121" s="61">
        <f t="shared" si="40"/>
        <v>9.0909090909090917</v>
      </c>
      <c r="AJ121" s="54"/>
      <c r="AK121" s="54"/>
      <c r="AL121" s="60"/>
      <c r="AM121" s="110"/>
      <c r="AN121" s="110"/>
      <c r="AO121" s="58"/>
      <c r="AP121" s="58"/>
      <c r="AQ121" s="60">
        <f t="shared" si="37"/>
        <v>0</v>
      </c>
      <c r="AR121" s="60">
        <f t="shared" si="37"/>
        <v>0</v>
      </c>
      <c r="AS121" s="60">
        <f t="shared" si="38"/>
        <v>1</v>
      </c>
      <c r="AT121" s="114">
        <f t="shared" si="39"/>
        <v>1</v>
      </c>
      <c r="AU121" s="61">
        <f t="shared" si="41"/>
        <v>9.0909090909090917</v>
      </c>
      <c r="AV121" s="63"/>
      <c r="AW121" s="63"/>
      <c r="AX121" s="63"/>
    </row>
    <row r="122" spans="1:50" s="65" customFormat="1" ht="17.25" customHeight="1">
      <c r="A122" s="54">
        <v>36</v>
      </c>
      <c r="B122" s="55" t="s">
        <v>147</v>
      </c>
      <c r="C122" s="56"/>
      <c r="D122" s="56">
        <v>10</v>
      </c>
      <c r="E122" s="56">
        <v>8</v>
      </c>
      <c r="F122" s="120">
        <f t="shared" si="23"/>
        <v>18</v>
      </c>
      <c r="G122" s="120">
        <v>2</v>
      </c>
      <c r="H122" s="56">
        <v>12</v>
      </c>
      <c r="I122" s="56">
        <v>6</v>
      </c>
      <c r="J122" s="56">
        <v>10</v>
      </c>
      <c r="K122" s="56">
        <v>6</v>
      </c>
      <c r="L122" s="56">
        <v>5</v>
      </c>
      <c r="M122" s="56">
        <v>5</v>
      </c>
      <c r="N122" s="120">
        <f t="shared" si="24"/>
        <v>44</v>
      </c>
      <c r="O122" s="120">
        <v>6</v>
      </c>
      <c r="P122" s="56"/>
      <c r="Q122" s="56"/>
      <c r="R122" s="56"/>
      <c r="S122" s="120">
        <f t="shared" si="25"/>
        <v>0</v>
      </c>
      <c r="T122" s="120">
        <v>0</v>
      </c>
      <c r="U122" s="98">
        <f t="shared" si="26"/>
        <v>62</v>
      </c>
      <c r="V122" s="98">
        <f t="shared" si="27"/>
        <v>8</v>
      </c>
      <c r="W122" s="54">
        <v>1</v>
      </c>
      <c r="X122" s="54"/>
      <c r="Y122" s="54">
        <v>5</v>
      </c>
      <c r="Z122" s="104">
        <f t="shared" si="28"/>
        <v>6</v>
      </c>
      <c r="AA122" s="83">
        <v>1</v>
      </c>
      <c r="AB122" s="83"/>
      <c r="AC122" s="58">
        <v>6</v>
      </c>
      <c r="AD122" s="104">
        <f t="shared" si="29"/>
        <v>7</v>
      </c>
      <c r="AE122" s="54">
        <f t="shared" si="35"/>
        <v>0</v>
      </c>
      <c r="AF122" s="59">
        <f t="shared" si="35"/>
        <v>0</v>
      </c>
      <c r="AG122" s="60">
        <f t="shared" si="35"/>
        <v>-1</v>
      </c>
      <c r="AH122" s="104">
        <f t="shared" si="36"/>
        <v>-1</v>
      </c>
      <c r="AI122" s="61">
        <f t="shared" si="40"/>
        <v>-16.666666666666668</v>
      </c>
      <c r="AJ122" s="54">
        <v>1</v>
      </c>
      <c r="AK122" s="54"/>
      <c r="AL122" s="60"/>
      <c r="AM122" s="110"/>
      <c r="AN122" s="110"/>
      <c r="AO122" s="58"/>
      <c r="AP122" s="58"/>
      <c r="AQ122" s="60">
        <f t="shared" si="37"/>
        <v>0</v>
      </c>
      <c r="AR122" s="60">
        <f t="shared" si="37"/>
        <v>0</v>
      </c>
      <c r="AS122" s="60">
        <f t="shared" si="38"/>
        <v>0</v>
      </c>
      <c r="AT122" s="114">
        <f t="shared" si="39"/>
        <v>0</v>
      </c>
      <c r="AU122" s="61">
        <f t="shared" si="41"/>
        <v>0</v>
      </c>
      <c r="AV122" s="62"/>
      <c r="AW122" s="63">
        <v>1</v>
      </c>
      <c r="AX122" s="63"/>
    </row>
    <row r="123" spans="1:50" s="65" customFormat="1" ht="17.25" customHeight="1">
      <c r="A123" s="54">
        <v>37</v>
      </c>
      <c r="B123" s="55" t="s">
        <v>148</v>
      </c>
      <c r="C123" s="56"/>
      <c r="D123" s="56">
        <v>21</v>
      </c>
      <c r="E123" s="56">
        <v>25</v>
      </c>
      <c r="F123" s="120">
        <f t="shared" si="23"/>
        <v>46</v>
      </c>
      <c r="G123" s="120">
        <v>2</v>
      </c>
      <c r="H123" s="56">
        <v>25</v>
      </c>
      <c r="I123" s="56">
        <v>26</v>
      </c>
      <c r="J123" s="56">
        <v>34</v>
      </c>
      <c r="K123" s="56">
        <v>24</v>
      </c>
      <c r="L123" s="56">
        <v>18</v>
      </c>
      <c r="M123" s="56">
        <v>32</v>
      </c>
      <c r="N123" s="120">
        <f t="shared" si="24"/>
        <v>159</v>
      </c>
      <c r="O123" s="120">
        <v>6</v>
      </c>
      <c r="P123" s="56">
        <v>18</v>
      </c>
      <c r="Q123" s="56">
        <v>11</v>
      </c>
      <c r="R123" s="56">
        <v>12</v>
      </c>
      <c r="S123" s="120">
        <f t="shared" si="25"/>
        <v>41</v>
      </c>
      <c r="T123" s="120">
        <v>3</v>
      </c>
      <c r="U123" s="98">
        <f t="shared" si="26"/>
        <v>246</v>
      </c>
      <c r="V123" s="98">
        <f t="shared" si="27"/>
        <v>11</v>
      </c>
      <c r="W123" s="54">
        <v>1</v>
      </c>
      <c r="X123" s="54">
        <v>1</v>
      </c>
      <c r="Y123" s="54">
        <v>15</v>
      </c>
      <c r="Z123" s="104">
        <f t="shared" si="28"/>
        <v>17</v>
      </c>
      <c r="AA123" s="83">
        <v>1</v>
      </c>
      <c r="AB123" s="83">
        <v>1</v>
      </c>
      <c r="AC123" s="64">
        <v>14</v>
      </c>
      <c r="AD123" s="104">
        <f t="shared" si="29"/>
        <v>16</v>
      </c>
      <c r="AE123" s="54">
        <f t="shared" si="35"/>
        <v>0</v>
      </c>
      <c r="AF123" s="59">
        <f t="shared" si="35"/>
        <v>0</v>
      </c>
      <c r="AG123" s="60">
        <f t="shared" si="35"/>
        <v>1</v>
      </c>
      <c r="AH123" s="104">
        <f t="shared" si="36"/>
        <v>1</v>
      </c>
      <c r="AI123" s="61">
        <f t="shared" si="40"/>
        <v>7.1428571428571432</v>
      </c>
      <c r="AJ123" s="54"/>
      <c r="AK123" s="54"/>
      <c r="AL123" s="60"/>
      <c r="AM123" s="110"/>
      <c r="AN123" s="110"/>
      <c r="AO123" s="58"/>
      <c r="AP123" s="58"/>
      <c r="AQ123" s="60">
        <f t="shared" si="37"/>
        <v>0</v>
      </c>
      <c r="AR123" s="60">
        <f t="shared" si="37"/>
        <v>0</v>
      </c>
      <c r="AS123" s="60">
        <f t="shared" si="38"/>
        <v>1</v>
      </c>
      <c r="AT123" s="114">
        <f t="shared" si="39"/>
        <v>1</v>
      </c>
      <c r="AU123" s="61">
        <f t="shared" si="41"/>
        <v>7.1428571428571432</v>
      </c>
      <c r="AV123" s="62"/>
      <c r="AW123" s="63"/>
      <c r="AX123" s="63"/>
    </row>
    <row r="124" spans="1:50" s="65" customFormat="1" ht="17.25" customHeight="1">
      <c r="A124" s="54">
        <v>38</v>
      </c>
      <c r="B124" s="55" t="s">
        <v>149</v>
      </c>
      <c r="C124" s="56"/>
      <c r="D124" s="56">
        <v>40</v>
      </c>
      <c r="E124" s="56">
        <v>25</v>
      </c>
      <c r="F124" s="120">
        <f t="shared" si="23"/>
        <v>65</v>
      </c>
      <c r="G124" s="120">
        <v>3</v>
      </c>
      <c r="H124" s="56">
        <v>40</v>
      </c>
      <c r="I124" s="56">
        <v>30</v>
      </c>
      <c r="J124" s="56">
        <v>40</v>
      </c>
      <c r="K124" s="56">
        <v>40</v>
      </c>
      <c r="L124" s="56">
        <v>41</v>
      </c>
      <c r="M124" s="56">
        <v>46</v>
      </c>
      <c r="N124" s="120">
        <f t="shared" si="24"/>
        <v>237</v>
      </c>
      <c r="O124" s="120">
        <v>11</v>
      </c>
      <c r="P124" s="56">
        <v>50</v>
      </c>
      <c r="Q124" s="56">
        <v>35</v>
      </c>
      <c r="R124" s="56">
        <v>30</v>
      </c>
      <c r="S124" s="120">
        <f t="shared" si="25"/>
        <v>115</v>
      </c>
      <c r="T124" s="120">
        <v>4</v>
      </c>
      <c r="U124" s="98">
        <f t="shared" si="26"/>
        <v>417</v>
      </c>
      <c r="V124" s="98">
        <f t="shared" si="27"/>
        <v>18</v>
      </c>
      <c r="W124" s="54">
        <v>1</v>
      </c>
      <c r="X124" s="54">
        <v>1</v>
      </c>
      <c r="Y124" s="54">
        <v>22</v>
      </c>
      <c r="Z124" s="104">
        <f t="shared" si="28"/>
        <v>24</v>
      </c>
      <c r="AA124" s="83">
        <v>1</v>
      </c>
      <c r="AB124" s="83">
        <v>1</v>
      </c>
      <c r="AC124" s="64">
        <v>23</v>
      </c>
      <c r="AD124" s="104">
        <f t="shared" si="29"/>
        <v>25</v>
      </c>
      <c r="AE124" s="54">
        <f t="shared" si="35"/>
        <v>0</v>
      </c>
      <c r="AF124" s="59">
        <f t="shared" si="35"/>
        <v>0</v>
      </c>
      <c r="AG124" s="60">
        <f t="shared" si="35"/>
        <v>-1</v>
      </c>
      <c r="AH124" s="104">
        <f t="shared" si="36"/>
        <v>-1</v>
      </c>
      <c r="AI124" s="61">
        <f t="shared" si="40"/>
        <v>-4.3478260869565215</v>
      </c>
      <c r="AJ124" s="54"/>
      <c r="AK124" s="54"/>
      <c r="AL124" s="60"/>
      <c r="AM124" s="110"/>
      <c r="AN124" s="110"/>
      <c r="AO124" s="58"/>
      <c r="AP124" s="58"/>
      <c r="AQ124" s="60">
        <f t="shared" si="37"/>
        <v>0</v>
      </c>
      <c r="AR124" s="60">
        <f t="shared" si="37"/>
        <v>0</v>
      </c>
      <c r="AS124" s="60">
        <f t="shared" si="38"/>
        <v>-1</v>
      </c>
      <c r="AT124" s="114">
        <f t="shared" si="39"/>
        <v>-1</v>
      </c>
      <c r="AU124" s="61">
        <f t="shared" si="41"/>
        <v>-4.3478260869565215</v>
      </c>
      <c r="AV124" s="62">
        <v>1</v>
      </c>
      <c r="AW124" s="63"/>
      <c r="AX124" s="63"/>
    </row>
    <row r="125" spans="1:50" s="65" customFormat="1" ht="17.25" customHeight="1" thickBot="1">
      <c r="A125" s="69"/>
      <c r="B125" s="70" t="s">
        <v>0</v>
      </c>
      <c r="C125" s="71">
        <f t="shared" ref="C125:AH125" si="42">SUM(C87:C124)</f>
        <v>265</v>
      </c>
      <c r="D125" s="71">
        <f t="shared" si="42"/>
        <v>403</v>
      </c>
      <c r="E125" s="71">
        <f t="shared" si="42"/>
        <v>472</v>
      </c>
      <c r="F125" s="121">
        <f t="shared" si="42"/>
        <v>1140</v>
      </c>
      <c r="G125" s="121">
        <f t="shared" si="42"/>
        <v>107</v>
      </c>
      <c r="H125" s="71">
        <f t="shared" si="42"/>
        <v>623</v>
      </c>
      <c r="I125" s="71">
        <f t="shared" si="42"/>
        <v>652</v>
      </c>
      <c r="J125" s="71">
        <f t="shared" si="42"/>
        <v>684</v>
      </c>
      <c r="K125" s="71">
        <f t="shared" si="42"/>
        <v>726</v>
      </c>
      <c r="L125" s="71">
        <f t="shared" si="42"/>
        <v>756</v>
      </c>
      <c r="M125" s="71">
        <f t="shared" si="42"/>
        <v>771</v>
      </c>
      <c r="N125" s="121">
        <f t="shared" si="42"/>
        <v>4212</v>
      </c>
      <c r="O125" s="121">
        <f t="shared" si="42"/>
        <v>244</v>
      </c>
      <c r="P125" s="71">
        <f t="shared" si="42"/>
        <v>261</v>
      </c>
      <c r="Q125" s="71">
        <f t="shared" si="42"/>
        <v>211</v>
      </c>
      <c r="R125" s="71">
        <f t="shared" si="42"/>
        <v>209</v>
      </c>
      <c r="S125" s="121">
        <f t="shared" si="42"/>
        <v>681</v>
      </c>
      <c r="T125" s="121">
        <f t="shared" si="42"/>
        <v>35</v>
      </c>
      <c r="U125" s="99">
        <f t="shared" si="42"/>
        <v>6033</v>
      </c>
      <c r="V125" s="99">
        <f t="shared" si="42"/>
        <v>386</v>
      </c>
      <c r="W125" s="72">
        <f t="shared" si="42"/>
        <v>36</v>
      </c>
      <c r="X125" s="72">
        <f t="shared" si="42"/>
        <v>10</v>
      </c>
      <c r="Y125" s="72">
        <f t="shared" si="42"/>
        <v>427</v>
      </c>
      <c r="Z125" s="105">
        <f t="shared" si="42"/>
        <v>473</v>
      </c>
      <c r="AA125" s="72">
        <f t="shared" si="42"/>
        <v>38</v>
      </c>
      <c r="AB125" s="72">
        <f t="shared" si="42"/>
        <v>21</v>
      </c>
      <c r="AC125" s="72">
        <f t="shared" si="42"/>
        <v>426</v>
      </c>
      <c r="AD125" s="105">
        <f t="shared" si="42"/>
        <v>485</v>
      </c>
      <c r="AE125" s="72">
        <f t="shared" si="42"/>
        <v>-2</v>
      </c>
      <c r="AF125" s="72">
        <f t="shared" si="42"/>
        <v>-11</v>
      </c>
      <c r="AG125" s="72">
        <f t="shared" si="42"/>
        <v>1</v>
      </c>
      <c r="AH125" s="105">
        <f t="shared" si="42"/>
        <v>-12</v>
      </c>
      <c r="AI125" s="73">
        <f>AH125*100/AC125</f>
        <v>-2.816901408450704</v>
      </c>
      <c r="AJ125" s="72">
        <f t="shared" ref="AJ125:AS125" si="43">SUM(AJ87:AJ124)</f>
        <v>13</v>
      </c>
      <c r="AK125" s="72">
        <f t="shared" si="43"/>
        <v>0</v>
      </c>
      <c r="AL125" s="72">
        <f t="shared" si="43"/>
        <v>1</v>
      </c>
      <c r="AM125" s="89">
        <f t="shared" si="43"/>
        <v>0</v>
      </c>
      <c r="AN125" s="89">
        <f t="shared" si="43"/>
        <v>0</v>
      </c>
      <c r="AO125" s="71">
        <f t="shared" si="43"/>
        <v>0</v>
      </c>
      <c r="AP125" s="71">
        <f t="shared" si="43"/>
        <v>0</v>
      </c>
      <c r="AQ125" s="72">
        <f t="shared" si="43"/>
        <v>-2</v>
      </c>
      <c r="AR125" s="72">
        <f t="shared" si="43"/>
        <v>-11</v>
      </c>
      <c r="AS125" s="74">
        <f t="shared" si="43"/>
        <v>15</v>
      </c>
      <c r="AT125" s="115">
        <f>SUM(AQ125:AS125)</f>
        <v>2</v>
      </c>
      <c r="AU125" s="73">
        <f>AS125*100/AC125</f>
        <v>3.5211267605633805</v>
      </c>
      <c r="AV125" s="71">
        <f>SUM(AV87:AV124)</f>
        <v>5</v>
      </c>
      <c r="AW125" s="71">
        <f>SUM(AW87:AW124)</f>
        <v>5</v>
      </c>
      <c r="AX125" s="75"/>
    </row>
    <row r="126" spans="1:50" s="9" customFormat="1" ht="17.25" customHeight="1" thickTop="1">
      <c r="A126" s="29"/>
      <c r="B126" s="30" t="s">
        <v>171</v>
      </c>
      <c r="C126" s="47"/>
      <c r="D126" s="47"/>
      <c r="E126" s="47"/>
      <c r="F126" s="122"/>
      <c r="G126" s="122"/>
      <c r="H126" s="47"/>
      <c r="I126" s="47"/>
      <c r="J126" s="47"/>
      <c r="K126" s="47"/>
      <c r="L126" s="47"/>
      <c r="M126" s="47"/>
      <c r="N126" s="122"/>
      <c r="O126" s="122"/>
      <c r="P126" s="47"/>
      <c r="Q126" s="47"/>
      <c r="R126" s="47"/>
      <c r="S126" s="122"/>
      <c r="T126" s="122"/>
      <c r="U126" s="100"/>
      <c r="V126" s="100"/>
      <c r="W126" s="20"/>
      <c r="X126" s="20"/>
      <c r="Y126" s="20"/>
      <c r="Z126" s="106"/>
      <c r="AA126" s="20"/>
      <c r="AB126" s="20"/>
      <c r="AC126" s="20"/>
      <c r="AD126" s="106"/>
      <c r="AE126" s="20"/>
      <c r="AF126" s="20"/>
      <c r="AG126" s="20"/>
      <c r="AH126" s="106"/>
      <c r="AI126" s="21"/>
      <c r="AJ126" s="20"/>
      <c r="AK126" s="20"/>
      <c r="AL126" s="11"/>
      <c r="AM126" s="96"/>
      <c r="AN126" s="96"/>
      <c r="AO126" s="47"/>
      <c r="AP126" s="47"/>
      <c r="AQ126" s="11"/>
      <c r="AR126" s="11"/>
      <c r="AS126" s="11"/>
      <c r="AT126" s="116"/>
      <c r="AU126" s="4"/>
      <c r="AV126" s="32"/>
      <c r="AW126" s="36"/>
      <c r="AX126" s="36"/>
    </row>
    <row r="127" spans="1:50" s="65" customFormat="1" ht="17.25" customHeight="1">
      <c r="A127" s="54">
        <v>1</v>
      </c>
      <c r="B127" s="55" t="s">
        <v>172</v>
      </c>
      <c r="C127" s="56"/>
      <c r="D127" s="56">
        <v>18</v>
      </c>
      <c r="E127" s="56">
        <v>39</v>
      </c>
      <c r="F127" s="120">
        <f t="shared" ref="F127:F140" si="44">SUM(C127:E127)</f>
        <v>57</v>
      </c>
      <c r="G127" s="120">
        <v>2</v>
      </c>
      <c r="H127" s="56">
        <v>92</v>
      </c>
      <c r="I127" s="56">
        <v>71</v>
      </c>
      <c r="J127" s="56">
        <v>83</v>
      </c>
      <c r="K127" s="56">
        <v>101</v>
      </c>
      <c r="L127" s="56">
        <v>106</v>
      </c>
      <c r="M127" s="56">
        <v>120</v>
      </c>
      <c r="N127" s="120">
        <f t="shared" ref="N127:N140" si="45">SUM(H127:M127)</f>
        <v>573</v>
      </c>
      <c r="O127" s="120">
        <v>21</v>
      </c>
      <c r="P127" s="56"/>
      <c r="Q127" s="56"/>
      <c r="R127" s="56"/>
      <c r="S127" s="120">
        <f t="shared" ref="S127:S140" si="46">SUM(P127:R127)</f>
        <v>0</v>
      </c>
      <c r="T127" s="120">
        <v>0</v>
      </c>
      <c r="U127" s="98">
        <f t="shared" ref="U127:U140" si="47">SUM(F127+N127+S127)</f>
        <v>630</v>
      </c>
      <c r="V127" s="98">
        <f t="shared" ref="V127:V140" si="48">SUM(G127+O127+T127)</f>
        <v>23</v>
      </c>
      <c r="W127" s="54">
        <v>1</v>
      </c>
      <c r="X127" s="54">
        <v>1</v>
      </c>
      <c r="Y127" s="54">
        <v>27</v>
      </c>
      <c r="Z127" s="104">
        <f t="shared" ref="Z127:Z140" si="49">SUM(W127:Y127)</f>
        <v>29</v>
      </c>
      <c r="AA127" s="57">
        <v>1</v>
      </c>
      <c r="AB127" s="57">
        <v>1</v>
      </c>
      <c r="AC127" s="64">
        <v>28</v>
      </c>
      <c r="AD127" s="104">
        <f t="shared" ref="AD127:AD140" si="50">SUM(AA127:AC127)</f>
        <v>30</v>
      </c>
      <c r="AE127" s="54">
        <f t="shared" ref="AE127:AG140" si="51">SUM(W127-AA127)</f>
        <v>0</v>
      </c>
      <c r="AF127" s="59">
        <f t="shared" si="51"/>
        <v>0</v>
      </c>
      <c r="AG127" s="60">
        <f t="shared" si="51"/>
        <v>-1</v>
      </c>
      <c r="AH127" s="104">
        <f t="shared" ref="AH127:AH140" si="52">SUM(AE127:AG127)</f>
        <v>-1</v>
      </c>
      <c r="AI127" s="61">
        <f>AG127*100/AC127</f>
        <v>-3.5714285714285716</v>
      </c>
      <c r="AJ127" s="54"/>
      <c r="AK127" s="54">
        <v>1</v>
      </c>
      <c r="AL127" s="60"/>
      <c r="AM127" s="95"/>
      <c r="AN127" s="110"/>
      <c r="AO127" s="58"/>
      <c r="AP127" s="58"/>
      <c r="AQ127" s="60">
        <f t="shared" ref="AQ127:AR140" si="53">AE127</f>
        <v>0</v>
      </c>
      <c r="AR127" s="60">
        <f t="shared" si="53"/>
        <v>0</v>
      </c>
      <c r="AS127" s="60">
        <f t="shared" ref="AS127:AS140" si="54">AG127+AJ127+AK127+AL127-AM127-AN127+AO127+AP127</f>
        <v>0</v>
      </c>
      <c r="AT127" s="114">
        <f t="shared" ref="AT127:AT140" si="55">SUM(AQ127:AS127)</f>
        <v>0</v>
      </c>
      <c r="AU127" s="61">
        <f>AS127*100/AC127</f>
        <v>0</v>
      </c>
      <c r="AV127" s="62"/>
      <c r="AW127" s="63">
        <v>1</v>
      </c>
      <c r="AX127" s="63"/>
    </row>
    <row r="128" spans="1:50" s="65" customFormat="1" ht="17.25" customHeight="1">
      <c r="A128" s="54">
        <v>2</v>
      </c>
      <c r="B128" s="55" t="s">
        <v>173</v>
      </c>
      <c r="C128" s="56">
        <v>7</v>
      </c>
      <c r="D128" s="56">
        <v>12</v>
      </c>
      <c r="E128" s="56">
        <v>23</v>
      </c>
      <c r="F128" s="120">
        <f t="shared" si="44"/>
        <v>42</v>
      </c>
      <c r="G128" s="120">
        <v>3</v>
      </c>
      <c r="H128" s="56">
        <v>30</v>
      </c>
      <c r="I128" s="56">
        <v>26</v>
      </c>
      <c r="J128" s="56">
        <v>28</v>
      </c>
      <c r="K128" s="56">
        <v>35</v>
      </c>
      <c r="L128" s="56">
        <v>32</v>
      </c>
      <c r="M128" s="56">
        <v>34</v>
      </c>
      <c r="N128" s="120">
        <f t="shared" si="45"/>
        <v>185</v>
      </c>
      <c r="O128" s="120">
        <v>6</v>
      </c>
      <c r="P128" s="56">
        <v>38</v>
      </c>
      <c r="Q128" s="56">
        <v>34</v>
      </c>
      <c r="R128" s="56">
        <v>30</v>
      </c>
      <c r="S128" s="120">
        <f t="shared" si="46"/>
        <v>102</v>
      </c>
      <c r="T128" s="120">
        <v>3</v>
      </c>
      <c r="U128" s="98">
        <f t="shared" si="47"/>
        <v>329</v>
      </c>
      <c r="V128" s="98">
        <f t="shared" si="48"/>
        <v>12</v>
      </c>
      <c r="W128" s="54">
        <v>1</v>
      </c>
      <c r="X128" s="54">
        <v>1</v>
      </c>
      <c r="Y128" s="54">
        <v>15</v>
      </c>
      <c r="Z128" s="104">
        <f t="shared" si="49"/>
        <v>17</v>
      </c>
      <c r="AA128" s="57">
        <v>1</v>
      </c>
      <c r="AB128" s="57">
        <v>1</v>
      </c>
      <c r="AC128" s="64">
        <v>15</v>
      </c>
      <c r="AD128" s="104">
        <f t="shared" si="50"/>
        <v>17</v>
      </c>
      <c r="AE128" s="54">
        <f t="shared" si="51"/>
        <v>0</v>
      </c>
      <c r="AF128" s="59">
        <f t="shared" si="51"/>
        <v>0</v>
      </c>
      <c r="AG128" s="60">
        <f t="shared" si="51"/>
        <v>0</v>
      </c>
      <c r="AH128" s="104">
        <f t="shared" si="52"/>
        <v>0</v>
      </c>
      <c r="AI128" s="61">
        <f t="shared" ref="AI128:AI140" si="56">AG128*100/AC128</f>
        <v>0</v>
      </c>
      <c r="AJ128" s="54"/>
      <c r="AK128" s="54"/>
      <c r="AL128" s="60"/>
      <c r="AM128" s="110"/>
      <c r="AN128" s="110"/>
      <c r="AO128" s="58"/>
      <c r="AP128" s="58"/>
      <c r="AQ128" s="60">
        <f t="shared" si="53"/>
        <v>0</v>
      </c>
      <c r="AR128" s="60">
        <f t="shared" si="53"/>
        <v>0</v>
      </c>
      <c r="AS128" s="60">
        <f t="shared" si="54"/>
        <v>0</v>
      </c>
      <c r="AT128" s="114">
        <f t="shared" si="55"/>
        <v>0</v>
      </c>
      <c r="AU128" s="61">
        <f t="shared" ref="AU128:AU140" si="57">AS128*100/AC128</f>
        <v>0</v>
      </c>
      <c r="AV128" s="62">
        <v>1</v>
      </c>
      <c r="AW128" s="63"/>
      <c r="AX128" s="63"/>
    </row>
    <row r="129" spans="1:50" s="65" customFormat="1" ht="17.25" customHeight="1">
      <c r="A129" s="54">
        <v>3</v>
      </c>
      <c r="B129" s="55" t="s">
        <v>174</v>
      </c>
      <c r="C129" s="56"/>
      <c r="D129" s="56">
        <v>3</v>
      </c>
      <c r="E129" s="56">
        <v>7</v>
      </c>
      <c r="F129" s="120">
        <f t="shared" si="44"/>
        <v>10</v>
      </c>
      <c r="G129" s="120">
        <v>2</v>
      </c>
      <c r="H129" s="56">
        <v>11</v>
      </c>
      <c r="I129" s="56">
        <v>13</v>
      </c>
      <c r="J129" s="56">
        <v>14</v>
      </c>
      <c r="K129" s="56">
        <v>17</v>
      </c>
      <c r="L129" s="56">
        <v>5</v>
      </c>
      <c r="M129" s="56">
        <v>15</v>
      </c>
      <c r="N129" s="120">
        <f t="shared" si="45"/>
        <v>75</v>
      </c>
      <c r="O129" s="120">
        <v>6</v>
      </c>
      <c r="P129" s="56">
        <v>7</v>
      </c>
      <c r="Q129" s="56">
        <v>4</v>
      </c>
      <c r="R129" s="56">
        <v>7</v>
      </c>
      <c r="S129" s="120">
        <f t="shared" si="46"/>
        <v>18</v>
      </c>
      <c r="T129" s="120">
        <v>3</v>
      </c>
      <c r="U129" s="98">
        <f t="shared" si="47"/>
        <v>103</v>
      </c>
      <c r="V129" s="98">
        <f t="shared" si="48"/>
        <v>11</v>
      </c>
      <c r="W129" s="54">
        <v>1</v>
      </c>
      <c r="X129" s="54"/>
      <c r="Y129" s="54">
        <v>13</v>
      </c>
      <c r="Z129" s="104">
        <f t="shared" si="49"/>
        <v>14</v>
      </c>
      <c r="AA129" s="57">
        <v>1</v>
      </c>
      <c r="AB129" s="57"/>
      <c r="AC129" s="64">
        <v>13</v>
      </c>
      <c r="AD129" s="104">
        <f t="shared" si="50"/>
        <v>14</v>
      </c>
      <c r="AE129" s="54">
        <f t="shared" si="51"/>
        <v>0</v>
      </c>
      <c r="AF129" s="59">
        <f t="shared" si="51"/>
        <v>0</v>
      </c>
      <c r="AG129" s="60">
        <f t="shared" si="51"/>
        <v>0</v>
      </c>
      <c r="AH129" s="104">
        <f t="shared" si="52"/>
        <v>0</v>
      </c>
      <c r="AI129" s="61">
        <f t="shared" si="56"/>
        <v>0</v>
      </c>
      <c r="AJ129" s="54"/>
      <c r="AK129" s="54"/>
      <c r="AL129" s="60"/>
      <c r="AM129" s="110"/>
      <c r="AN129" s="110"/>
      <c r="AO129" s="58"/>
      <c r="AP129" s="58"/>
      <c r="AQ129" s="60">
        <f t="shared" si="53"/>
        <v>0</v>
      </c>
      <c r="AR129" s="60">
        <f t="shared" si="53"/>
        <v>0</v>
      </c>
      <c r="AS129" s="60">
        <f t="shared" si="54"/>
        <v>0</v>
      </c>
      <c r="AT129" s="114">
        <f t="shared" si="55"/>
        <v>0</v>
      </c>
      <c r="AU129" s="61">
        <f t="shared" si="57"/>
        <v>0</v>
      </c>
      <c r="AV129" s="62"/>
      <c r="AW129" s="63">
        <v>1</v>
      </c>
      <c r="AX129" s="63"/>
    </row>
    <row r="130" spans="1:50" s="65" customFormat="1" ht="17.25" customHeight="1">
      <c r="A130" s="54">
        <v>4</v>
      </c>
      <c r="B130" s="55" t="s">
        <v>175</v>
      </c>
      <c r="C130" s="56">
        <v>7</v>
      </c>
      <c r="D130" s="56">
        <v>6</v>
      </c>
      <c r="E130" s="56">
        <v>12</v>
      </c>
      <c r="F130" s="120">
        <f t="shared" si="44"/>
        <v>25</v>
      </c>
      <c r="G130" s="120">
        <v>3</v>
      </c>
      <c r="H130" s="56">
        <v>7</v>
      </c>
      <c r="I130" s="56">
        <v>9</v>
      </c>
      <c r="J130" s="56">
        <v>14</v>
      </c>
      <c r="K130" s="56">
        <v>7</v>
      </c>
      <c r="L130" s="56">
        <v>5</v>
      </c>
      <c r="M130" s="56">
        <v>8</v>
      </c>
      <c r="N130" s="120">
        <f t="shared" si="45"/>
        <v>50</v>
      </c>
      <c r="O130" s="120">
        <v>6</v>
      </c>
      <c r="P130" s="56">
        <v>5</v>
      </c>
      <c r="Q130" s="56">
        <v>13</v>
      </c>
      <c r="R130" s="56">
        <v>3</v>
      </c>
      <c r="S130" s="120">
        <f t="shared" si="46"/>
        <v>21</v>
      </c>
      <c r="T130" s="120">
        <v>3</v>
      </c>
      <c r="U130" s="98">
        <f t="shared" si="47"/>
        <v>96</v>
      </c>
      <c r="V130" s="98">
        <f t="shared" si="48"/>
        <v>12</v>
      </c>
      <c r="W130" s="54">
        <v>1</v>
      </c>
      <c r="X130" s="54"/>
      <c r="Y130" s="54">
        <v>13</v>
      </c>
      <c r="Z130" s="104">
        <f t="shared" si="49"/>
        <v>14</v>
      </c>
      <c r="AA130" s="57">
        <v>1</v>
      </c>
      <c r="AB130" s="57"/>
      <c r="AC130" s="64">
        <v>11</v>
      </c>
      <c r="AD130" s="104">
        <f t="shared" si="50"/>
        <v>12</v>
      </c>
      <c r="AE130" s="54">
        <f t="shared" si="51"/>
        <v>0</v>
      </c>
      <c r="AF130" s="59">
        <f t="shared" si="51"/>
        <v>0</v>
      </c>
      <c r="AG130" s="60">
        <f t="shared" si="51"/>
        <v>2</v>
      </c>
      <c r="AH130" s="104">
        <f t="shared" si="52"/>
        <v>2</v>
      </c>
      <c r="AI130" s="61">
        <f t="shared" si="56"/>
        <v>18.181818181818183</v>
      </c>
      <c r="AJ130" s="54"/>
      <c r="AK130" s="54"/>
      <c r="AL130" s="60"/>
      <c r="AM130" s="110"/>
      <c r="AN130" s="110"/>
      <c r="AO130" s="58"/>
      <c r="AP130" s="58"/>
      <c r="AQ130" s="60">
        <f t="shared" si="53"/>
        <v>0</v>
      </c>
      <c r="AR130" s="60">
        <f t="shared" si="53"/>
        <v>0</v>
      </c>
      <c r="AS130" s="60">
        <f t="shared" si="54"/>
        <v>2</v>
      </c>
      <c r="AT130" s="114">
        <f t="shared" si="55"/>
        <v>2</v>
      </c>
      <c r="AU130" s="61">
        <f t="shared" si="57"/>
        <v>18.181818181818183</v>
      </c>
      <c r="AV130" s="62">
        <v>1</v>
      </c>
      <c r="AW130" s="63"/>
      <c r="AX130" s="63"/>
    </row>
    <row r="131" spans="1:50" s="65" customFormat="1" ht="17.25" customHeight="1">
      <c r="A131" s="54">
        <v>5</v>
      </c>
      <c r="B131" s="55" t="s">
        <v>176</v>
      </c>
      <c r="C131" s="56"/>
      <c r="D131" s="56"/>
      <c r="E131" s="56">
        <v>3</v>
      </c>
      <c r="F131" s="120">
        <f t="shared" si="44"/>
        <v>3</v>
      </c>
      <c r="G131" s="120">
        <v>1</v>
      </c>
      <c r="H131" s="56">
        <v>7</v>
      </c>
      <c r="I131" s="56">
        <v>9</v>
      </c>
      <c r="J131" s="56">
        <v>11</v>
      </c>
      <c r="K131" s="56">
        <v>12</v>
      </c>
      <c r="L131" s="56">
        <v>11</v>
      </c>
      <c r="M131" s="56">
        <v>14</v>
      </c>
      <c r="N131" s="120">
        <f t="shared" si="45"/>
        <v>64</v>
      </c>
      <c r="O131" s="120">
        <v>6</v>
      </c>
      <c r="P131" s="56"/>
      <c r="Q131" s="56"/>
      <c r="R131" s="56"/>
      <c r="S131" s="120">
        <f t="shared" si="46"/>
        <v>0</v>
      </c>
      <c r="T131" s="120">
        <v>0</v>
      </c>
      <c r="U131" s="98">
        <f t="shared" si="47"/>
        <v>67</v>
      </c>
      <c r="V131" s="98">
        <f t="shared" si="48"/>
        <v>7</v>
      </c>
      <c r="W131" s="54">
        <v>1</v>
      </c>
      <c r="X131" s="54"/>
      <c r="Y131" s="54">
        <v>6</v>
      </c>
      <c r="Z131" s="104">
        <f t="shared" si="49"/>
        <v>7</v>
      </c>
      <c r="AA131" s="57">
        <v>1</v>
      </c>
      <c r="AB131" s="57"/>
      <c r="AC131" s="58">
        <v>6</v>
      </c>
      <c r="AD131" s="104">
        <f t="shared" si="50"/>
        <v>7</v>
      </c>
      <c r="AE131" s="54">
        <f t="shared" si="51"/>
        <v>0</v>
      </c>
      <c r="AF131" s="59">
        <f t="shared" si="51"/>
        <v>0</v>
      </c>
      <c r="AG131" s="60">
        <f t="shared" si="51"/>
        <v>0</v>
      </c>
      <c r="AH131" s="104">
        <f t="shared" si="52"/>
        <v>0</v>
      </c>
      <c r="AI131" s="61">
        <f t="shared" si="56"/>
        <v>0</v>
      </c>
      <c r="AJ131" s="54">
        <v>1</v>
      </c>
      <c r="AK131" s="54"/>
      <c r="AL131" s="60"/>
      <c r="AM131" s="110"/>
      <c r="AN131" s="110"/>
      <c r="AO131" s="58"/>
      <c r="AP131" s="58"/>
      <c r="AQ131" s="60">
        <f t="shared" si="53"/>
        <v>0</v>
      </c>
      <c r="AR131" s="60">
        <f t="shared" si="53"/>
        <v>0</v>
      </c>
      <c r="AS131" s="60">
        <f t="shared" si="54"/>
        <v>1</v>
      </c>
      <c r="AT131" s="114">
        <f t="shared" si="55"/>
        <v>1</v>
      </c>
      <c r="AU131" s="61">
        <f t="shared" si="57"/>
        <v>16.666666666666668</v>
      </c>
      <c r="AV131" s="62"/>
      <c r="AW131" s="63"/>
      <c r="AX131" s="63"/>
    </row>
    <row r="132" spans="1:50" s="65" customFormat="1" ht="17.25" customHeight="1">
      <c r="A132" s="54">
        <v>6</v>
      </c>
      <c r="B132" s="55" t="s">
        <v>177</v>
      </c>
      <c r="C132" s="56"/>
      <c r="D132" s="56">
        <v>8</v>
      </c>
      <c r="E132" s="56">
        <v>10</v>
      </c>
      <c r="F132" s="120">
        <f t="shared" si="44"/>
        <v>18</v>
      </c>
      <c r="G132" s="120">
        <v>2</v>
      </c>
      <c r="H132" s="56">
        <v>11</v>
      </c>
      <c r="I132" s="56">
        <v>9</v>
      </c>
      <c r="J132" s="56">
        <v>10</v>
      </c>
      <c r="K132" s="56">
        <v>18</v>
      </c>
      <c r="L132" s="56">
        <v>13</v>
      </c>
      <c r="M132" s="56">
        <v>12</v>
      </c>
      <c r="N132" s="120">
        <f t="shared" si="45"/>
        <v>73</v>
      </c>
      <c r="O132" s="120">
        <v>6</v>
      </c>
      <c r="P132" s="56"/>
      <c r="Q132" s="56"/>
      <c r="R132" s="56"/>
      <c r="S132" s="120">
        <f t="shared" si="46"/>
        <v>0</v>
      </c>
      <c r="T132" s="120">
        <v>0</v>
      </c>
      <c r="U132" s="98">
        <f t="shared" si="47"/>
        <v>91</v>
      </c>
      <c r="V132" s="98">
        <f t="shared" si="48"/>
        <v>8</v>
      </c>
      <c r="W132" s="54"/>
      <c r="X132" s="54"/>
      <c r="Y132" s="54">
        <v>7</v>
      </c>
      <c r="Z132" s="104">
        <f t="shared" si="49"/>
        <v>7</v>
      </c>
      <c r="AA132" s="57">
        <v>1</v>
      </c>
      <c r="AB132" s="57"/>
      <c r="AC132" s="58">
        <v>8</v>
      </c>
      <c r="AD132" s="104">
        <f t="shared" si="50"/>
        <v>9</v>
      </c>
      <c r="AE132" s="54">
        <f t="shared" si="51"/>
        <v>-1</v>
      </c>
      <c r="AF132" s="59">
        <f t="shared" si="51"/>
        <v>0</v>
      </c>
      <c r="AG132" s="60">
        <f t="shared" si="51"/>
        <v>-1</v>
      </c>
      <c r="AH132" s="104">
        <f t="shared" si="52"/>
        <v>-2</v>
      </c>
      <c r="AI132" s="61">
        <f t="shared" si="56"/>
        <v>-12.5</v>
      </c>
      <c r="AJ132" s="54">
        <v>2</v>
      </c>
      <c r="AK132" s="54"/>
      <c r="AL132" s="60"/>
      <c r="AM132" s="110"/>
      <c r="AN132" s="110"/>
      <c r="AO132" s="58"/>
      <c r="AP132" s="58"/>
      <c r="AQ132" s="60">
        <f t="shared" si="53"/>
        <v>-1</v>
      </c>
      <c r="AR132" s="60">
        <f t="shared" si="53"/>
        <v>0</v>
      </c>
      <c r="AS132" s="60">
        <f t="shared" si="54"/>
        <v>1</v>
      </c>
      <c r="AT132" s="114">
        <f t="shared" si="55"/>
        <v>0</v>
      </c>
      <c r="AU132" s="61">
        <f t="shared" si="57"/>
        <v>12.5</v>
      </c>
      <c r="AV132" s="62"/>
      <c r="AW132" s="63"/>
      <c r="AX132" s="63"/>
    </row>
    <row r="133" spans="1:50" s="65" customFormat="1" ht="17.25" customHeight="1">
      <c r="A133" s="54">
        <v>7</v>
      </c>
      <c r="B133" s="55" t="s">
        <v>178</v>
      </c>
      <c r="C133" s="56"/>
      <c r="D133" s="56"/>
      <c r="E133" s="56">
        <v>5</v>
      </c>
      <c r="F133" s="120">
        <f t="shared" si="44"/>
        <v>5</v>
      </c>
      <c r="G133" s="120">
        <v>1</v>
      </c>
      <c r="H133" s="56">
        <v>4</v>
      </c>
      <c r="I133" s="56">
        <v>1</v>
      </c>
      <c r="J133" s="56">
        <v>2</v>
      </c>
      <c r="K133" s="56"/>
      <c r="L133" s="56">
        <v>3</v>
      </c>
      <c r="M133" s="56">
        <v>3</v>
      </c>
      <c r="N133" s="120">
        <f t="shared" si="45"/>
        <v>13</v>
      </c>
      <c r="O133" s="120">
        <v>5</v>
      </c>
      <c r="P133" s="56"/>
      <c r="Q133" s="56"/>
      <c r="R133" s="56"/>
      <c r="S133" s="120">
        <f t="shared" si="46"/>
        <v>0</v>
      </c>
      <c r="T133" s="120">
        <v>0</v>
      </c>
      <c r="U133" s="98">
        <f t="shared" si="47"/>
        <v>18</v>
      </c>
      <c r="V133" s="98">
        <f t="shared" si="48"/>
        <v>6</v>
      </c>
      <c r="W133" s="54">
        <v>1</v>
      </c>
      <c r="X133" s="54"/>
      <c r="Y133" s="54">
        <v>3</v>
      </c>
      <c r="Z133" s="104">
        <f t="shared" si="49"/>
        <v>4</v>
      </c>
      <c r="AA133" s="57"/>
      <c r="AB133" s="57"/>
      <c r="AC133" s="58">
        <v>4</v>
      </c>
      <c r="AD133" s="104">
        <f t="shared" si="50"/>
        <v>4</v>
      </c>
      <c r="AE133" s="54">
        <f t="shared" si="51"/>
        <v>1</v>
      </c>
      <c r="AF133" s="59">
        <f t="shared" si="51"/>
        <v>0</v>
      </c>
      <c r="AG133" s="60">
        <f t="shared" si="51"/>
        <v>-1</v>
      </c>
      <c r="AH133" s="104">
        <f t="shared" si="52"/>
        <v>0</v>
      </c>
      <c r="AI133" s="61">
        <f t="shared" si="56"/>
        <v>-25</v>
      </c>
      <c r="AJ133" s="54">
        <v>1</v>
      </c>
      <c r="AK133" s="54"/>
      <c r="AL133" s="60"/>
      <c r="AM133" s="110"/>
      <c r="AN133" s="110"/>
      <c r="AO133" s="58"/>
      <c r="AP133" s="58"/>
      <c r="AQ133" s="60">
        <f t="shared" si="53"/>
        <v>1</v>
      </c>
      <c r="AR133" s="60">
        <f t="shared" si="53"/>
        <v>0</v>
      </c>
      <c r="AS133" s="60">
        <f t="shared" si="54"/>
        <v>0</v>
      </c>
      <c r="AT133" s="114">
        <f t="shared" si="55"/>
        <v>1</v>
      </c>
      <c r="AU133" s="61">
        <f t="shared" si="57"/>
        <v>0</v>
      </c>
      <c r="AV133" s="62"/>
      <c r="AW133" s="63"/>
      <c r="AX133" s="63"/>
    </row>
    <row r="134" spans="1:50" s="65" customFormat="1" ht="17.25" customHeight="1">
      <c r="A134" s="54">
        <v>8</v>
      </c>
      <c r="B134" s="55" t="s">
        <v>179</v>
      </c>
      <c r="C134" s="56"/>
      <c r="D134" s="56"/>
      <c r="E134" s="56"/>
      <c r="F134" s="120">
        <f t="shared" si="44"/>
        <v>0</v>
      </c>
      <c r="G134" s="120">
        <v>0</v>
      </c>
      <c r="H134" s="56">
        <v>5</v>
      </c>
      <c r="I134" s="56">
        <v>6</v>
      </c>
      <c r="J134" s="56">
        <v>1</v>
      </c>
      <c r="K134" s="56">
        <v>2</v>
      </c>
      <c r="L134" s="56">
        <v>6</v>
      </c>
      <c r="M134" s="56">
        <v>1</v>
      </c>
      <c r="N134" s="120">
        <f t="shared" si="45"/>
        <v>21</v>
      </c>
      <c r="O134" s="120">
        <v>6</v>
      </c>
      <c r="P134" s="56"/>
      <c r="Q134" s="56"/>
      <c r="R134" s="56"/>
      <c r="S134" s="120">
        <f t="shared" si="46"/>
        <v>0</v>
      </c>
      <c r="T134" s="120">
        <v>0</v>
      </c>
      <c r="U134" s="98">
        <f t="shared" si="47"/>
        <v>21</v>
      </c>
      <c r="V134" s="98">
        <f t="shared" si="48"/>
        <v>6</v>
      </c>
      <c r="W134" s="54">
        <v>1</v>
      </c>
      <c r="X134" s="54"/>
      <c r="Y134" s="54">
        <v>3</v>
      </c>
      <c r="Z134" s="104">
        <f t="shared" si="49"/>
        <v>4</v>
      </c>
      <c r="AA134" s="57"/>
      <c r="AB134" s="57"/>
      <c r="AC134" s="58">
        <v>4</v>
      </c>
      <c r="AD134" s="104">
        <f t="shared" si="50"/>
        <v>4</v>
      </c>
      <c r="AE134" s="54">
        <f t="shared" si="51"/>
        <v>1</v>
      </c>
      <c r="AF134" s="59">
        <f t="shared" si="51"/>
        <v>0</v>
      </c>
      <c r="AG134" s="60">
        <f t="shared" si="51"/>
        <v>-1</v>
      </c>
      <c r="AH134" s="104">
        <f t="shared" si="52"/>
        <v>0</v>
      </c>
      <c r="AI134" s="61">
        <f t="shared" si="56"/>
        <v>-25</v>
      </c>
      <c r="AJ134" s="54"/>
      <c r="AK134" s="54"/>
      <c r="AL134" s="60"/>
      <c r="AM134" s="110"/>
      <c r="AN134" s="110"/>
      <c r="AO134" s="58"/>
      <c r="AP134" s="58"/>
      <c r="AQ134" s="60">
        <f t="shared" si="53"/>
        <v>1</v>
      </c>
      <c r="AR134" s="60">
        <f t="shared" si="53"/>
        <v>0</v>
      </c>
      <c r="AS134" s="60">
        <f t="shared" si="54"/>
        <v>-1</v>
      </c>
      <c r="AT134" s="114">
        <f t="shared" si="55"/>
        <v>0</v>
      </c>
      <c r="AU134" s="61">
        <f t="shared" si="57"/>
        <v>-25</v>
      </c>
      <c r="AV134" s="62"/>
      <c r="AW134" s="63"/>
      <c r="AX134" s="63"/>
    </row>
    <row r="135" spans="1:50" s="65" customFormat="1" ht="17.25" customHeight="1">
      <c r="A135" s="54">
        <v>9</v>
      </c>
      <c r="B135" s="55" t="s">
        <v>180</v>
      </c>
      <c r="C135" s="56">
        <v>4</v>
      </c>
      <c r="D135" s="56">
        <v>2</v>
      </c>
      <c r="E135" s="56">
        <v>8</v>
      </c>
      <c r="F135" s="120">
        <f t="shared" si="44"/>
        <v>14</v>
      </c>
      <c r="G135" s="120">
        <v>3</v>
      </c>
      <c r="H135" s="56">
        <v>26</v>
      </c>
      <c r="I135" s="56">
        <v>30</v>
      </c>
      <c r="J135" s="56">
        <v>21</v>
      </c>
      <c r="K135" s="56">
        <v>28</v>
      </c>
      <c r="L135" s="56">
        <v>44</v>
      </c>
      <c r="M135" s="56">
        <v>39</v>
      </c>
      <c r="N135" s="120">
        <f t="shared" si="45"/>
        <v>188</v>
      </c>
      <c r="O135" s="120">
        <v>7</v>
      </c>
      <c r="P135" s="56">
        <v>12</v>
      </c>
      <c r="Q135" s="56">
        <v>20</v>
      </c>
      <c r="R135" s="56">
        <v>11</v>
      </c>
      <c r="S135" s="120">
        <f t="shared" si="46"/>
        <v>43</v>
      </c>
      <c r="T135" s="120">
        <v>3</v>
      </c>
      <c r="U135" s="98">
        <f t="shared" si="47"/>
        <v>245</v>
      </c>
      <c r="V135" s="98">
        <f t="shared" si="48"/>
        <v>13</v>
      </c>
      <c r="W135" s="54">
        <v>1</v>
      </c>
      <c r="X135" s="54">
        <v>1</v>
      </c>
      <c r="Y135" s="54">
        <v>18</v>
      </c>
      <c r="Z135" s="104">
        <f t="shared" si="49"/>
        <v>20</v>
      </c>
      <c r="AA135" s="57">
        <v>1</v>
      </c>
      <c r="AB135" s="57">
        <v>1</v>
      </c>
      <c r="AC135" s="64">
        <v>16</v>
      </c>
      <c r="AD135" s="104">
        <f t="shared" si="50"/>
        <v>18</v>
      </c>
      <c r="AE135" s="54">
        <f t="shared" si="51"/>
        <v>0</v>
      </c>
      <c r="AF135" s="59">
        <f t="shared" si="51"/>
        <v>0</v>
      </c>
      <c r="AG135" s="60">
        <f t="shared" si="51"/>
        <v>2</v>
      </c>
      <c r="AH135" s="104">
        <f t="shared" si="52"/>
        <v>2</v>
      </c>
      <c r="AI135" s="61">
        <f t="shared" si="56"/>
        <v>12.5</v>
      </c>
      <c r="AJ135" s="54"/>
      <c r="AK135" s="54"/>
      <c r="AL135" s="60"/>
      <c r="AM135" s="110"/>
      <c r="AN135" s="110"/>
      <c r="AO135" s="58"/>
      <c r="AP135" s="58"/>
      <c r="AQ135" s="60">
        <f t="shared" si="53"/>
        <v>0</v>
      </c>
      <c r="AR135" s="60">
        <f t="shared" si="53"/>
        <v>0</v>
      </c>
      <c r="AS135" s="60">
        <f t="shared" si="54"/>
        <v>2</v>
      </c>
      <c r="AT135" s="114">
        <f t="shared" si="55"/>
        <v>2</v>
      </c>
      <c r="AU135" s="61">
        <f t="shared" si="57"/>
        <v>12.5</v>
      </c>
      <c r="AV135" s="62"/>
      <c r="AW135" s="63"/>
      <c r="AX135" s="63"/>
    </row>
    <row r="136" spans="1:50" s="65" customFormat="1" ht="17.25" customHeight="1">
      <c r="A136" s="54">
        <v>10</v>
      </c>
      <c r="B136" s="55" t="s">
        <v>181</v>
      </c>
      <c r="C136" s="56"/>
      <c r="D136" s="56"/>
      <c r="E136" s="56"/>
      <c r="F136" s="120">
        <f t="shared" si="44"/>
        <v>0</v>
      </c>
      <c r="G136" s="120">
        <v>0</v>
      </c>
      <c r="H136" s="56">
        <v>15</v>
      </c>
      <c r="I136" s="56">
        <v>13</v>
      </c>
      <c r="J136" s="56">
        <v>18</v>
      </c>
      <c r="K136" s="56">
        <v>20</v>
      </c>
      <c r="L136" s="56">
        <v>19</v>
      </c>
      <c r="M136" s="56">
        <v>18</v>
      </c>
      <c r="N136" s="120">
        <f t="shared" si="45"/>
        <v>103</v>
      </c>
      <c r="O136" s="120">
        <v>6</v>
      </c>
      <c r="P136" s="56"/>
      <c r="Q136" s="56"/>
      <c r="R136" s="56"/>
      <c r="S136" s="120">
        <f t="shared" si="46"/>
        <v>0</v>
      </c>
      <c r="T136" s="120">
        <v>0</v>
      </c>
      <c r="U136" s="98">
        <f t="shared" si="47"/>
        <v>103</v>
      </c>
      <c r="V136" s="98">
        <f t="shared" si="48"/>
        <v>6</v>
      </c>
      <c r="W136" s="54"/>
      <c r="X136" s="54"/>
      <c r="Y136" s="54">
        <v>7</v>
      </c>
      <c r="Z136" s="104">
        <f t="shared" si="49"/>
        <v>7</v>
      </c>
      <c r="AA136" s="57">
        <v>1</v>
      </c>
      <c r="AB136" s="57"/>
      <c r="AC136" s="58">
        <v>8</v>
      </c>
      <c r="AD136" s="104">
        <f t="shared" si="50"/>
        <v>9</v>
      </c>
      <c r="AE136" s="54">
        <f t="shared" si="51"/>
        <v>-1</v>
      </c>
      <c r="AF136" s="59">
        <f t="shared" si="51"/>
        <v>0</v>
      </c>
      <c r="AG136" s="60">
        <f t="shared" si="51"/>
        <v>-1</v>
      </c>
      <c r="AH136" s="104">
        <f t="shared" si="52"/>
        <v>-2</v>
      </c>
      <c r="AI136" s="61">
        <f t="shared" si="56"/>
        <v>-12.5</v>
      </c>
      <c r="AJ136" s="54"/>
      <c r="AK136" s="54"/>
      <c r="AL136" s="60"/>
      <c r="AM136" s="110"/>
      <c r="AN136" s="110"/>
      <c r="AO136" s="58"/>
      <c r="AP136" s="58"/>
      <c r="AQ136" s="60">
        <f t="shared" si="53"/>
        <v>-1</v>
      </c>
      <c r="AR136" s="60">
        <f t="shared" si="53"/>
        <v>0</v>
      </c>
      <c r="AS136" s="60">
        <f t="shared" si="54"/>
        <v>-1</v>
      </c>
      <c r="AT136" s="114">
        <f t="shared" si="55"/>
        <v>-2</v>
      </c>
      <c r="AU136" s="61">
        <f t="shared" si="57"/>
        <v>-12.5</v>
      </c>
      <c r="AV136" s="63"/>
      <c r="AW136" s="63"/>
      <c r="AX136" s="63"/>
    </row>
    <row r="137" spans="1:50" s="65" customFormat="1" ht="17.25" customHeight="1">
      <c r="A137" s="54">
        <v>11</v>
      </c>
      <c r="B137" s="55" t="s">
        <v>182</v>
      </c>
      <c r="C137" s="56"/>
      <c r="D137" s="56">
        <v>2</v>
      </c>
      <c r="E137" s="56">
        <v>7</v>
      </c>
      <c r="F137" s="120">
        <f t="shared" si="44"/>
        <v>9</v>
      </c>
      <c r="G137" s="120">
        <v>2</v>
      </c>
      <c r="H137" s="56">
        <v>11</v>
      </c>
      <c r="I137" s="56">
        <v>16</v>
      </c>
      <c r="J137" s="56">
        <v>22</v>
      </c>
      <c r="K137" s="56">
        <v>21</v>
      </c>
      <c r="L137" s="56">
        <v>31</v>
      </c>
      <c r="M137" s="56">
        <v>32</v>
      </c>
      <c r="N137" s="120">
        <f t="shared" si="45"/>
        <v>133</v>
      </c>
      <c r="O137" s="120">
        <v>6</v>
      </c>
      <c r="P137" s="56"/>
      <c r="Q137" s="56"/>
      <c r="R137" s="56"/>
      <c r="S137" s="120">
        <f t="shared" si="46"/>
        <v>0</v>
      </c>
      <c r="T137" s="120">
        <v>0</v>
      </c>
      <c r="U137" s="98">
        <f t="shared" si="47"/>
        <v>142</v>
      </c>
      <c r="V137" s="98">
        <f t="shared" si="48"/>
        <v>8</v>
      </c>
      <c r="W137" s="54">
        <v>1</v>
      </c>
      <c r="X137" s="54"/>
      <c r="Y137" s="54">
        <v>10</v>
      </c>
      <c r="Z137" s="104">
        <f t="shared" si="49"/>
        <v>11</v>
      </c>
      <c r="AA137" s="57">
        <v>1</v>
      </c>
      <c r="AB137" s="57">
        <v>1</v>
      </c>
      <c r="AC137" s="64">
        <v>10</v>
      </c>
      <c r="AD137" s="104">
        <f t="shared" si="50"/>
        <v>12</v>
      </c>
      <c r="AE137" s="54">
        <f t="shared" si="51"/>
        <v>0</v>
      </c>
      <c r="AF137" s="59">
        <f t="shared" si="51"/>
        <v>-1</v>
      </c>
      <c r="AG137" s="60">
        <f t="shared" si="51"/>
        <v>0</v>
      </c>
      <c r="AH137" s="104">
        <f t="shared" si="52"/>
        <v>-1</v>
      </c>
      <c r="AI137" s="61">
        <f t="shared" si="56"/>
        <v>0</v>
      </c>
      <c r="AJ137" s="54"/>
      <c r="AK137" s="54"/>
      <c r="AL137" s="60"/>
      <c r="AM137" s="110"/>
      <c r="AN137" s="110"/>
      <c r="AO137" s="58"/>
      <c r="AP137" s="58"/>
      <c r="AQ137" s="60">
        <f t="shared" si="53"/>
        <v>0</v>
      </c>
      <c r="AR137" s="60">
        <f t="shared" si="53"/>
        <v>-1</v>
      </c>
      <c r="AS137" s="60">
        <f t="shared" si="54"/>
        <v>0</v>
      </c>
      <c r="AT137" s="114">
        <f t="shared" si="55"/>
        <v>-1</v>
      </c>
      <c r="AU137" s="61">
        <f t="shared" si="57"/>
        <v>0</v>
      </c>
      <c r="AV137" s="62"/>
      <c r="AW137" s="63"/>
      <c r="AX137" s="63"/>
    </row>
    <row r="138" spans="1:50" s="65" customFormat="1" ht="17.25" customHeight="1">
      <c r="A138" s="54">
        <v>12</v>
      </c>
      <c r="B138" s="55" t="s">
        <v>183</v>
      </c>
      <c r="C138" s="56">
        <v>4</v>
      </c>
      <c r="D138" s="56">
        <v>1</v>
      </c>
      <c r="E138" s="56">
        <v>6</v>
      </c>
      <c r="F138" s="120">
        <f t="shared" si="44"/>
        <v>11</v>
      </c>
      <c r="G138" s="120">
        <v>3</v>
      </c>
      <c r="H138" s="56">
        <v>12</v>
      </c>
      <c r="I138" s="56">
        <v>13</v>
      </c>
      <c r="J138" s="56">
        <v>11</v>
      </c>
      <c r="K138" s="56">
        <v>17</v>
      </c>
      <c r="L138" s="56">
        <v>11</v>
      </c>
      <c r="M138" s="56">
        <v>9</v>
      </c>
      <c r="N138" s="120">
        <f t="shared" si="45"/>
        <v>73</v>
      </c>
      <c r="O138" s="120">
        <v>6</v>
      </c>
      <c r="P138" s="56"/>
      <c r="Q138" s="56"/>
      <c r="R138" s="56"/>
      <c r="S138" s="120">
        <f t="shared" si="46"/>
        <v>0</v>
      </c>
      <c r="T138" s="120">
        <v>0</v>
      </c>
      <c r="U138" s="98">
        <f t="shared" si="47"/>
        <v>84</v>
      </c>
      <c r="V138" s="98">
        <f t="shared" si="48"/>
        <v>9</v>
      </c>
      <c r="W138" s="54">
        <v>1</v>
      </c>
      <c r="X138" s="54"/>
      <c r="Y138" s="54">
        <v>7</v>
      </c>
      <c r="Z138" s="104">
        <f t="shared" si="49"/>
        <v>8</v>
      </c>
      <c r="AA138" s="57">
        <v>1</v>
      </c>
      <c r="AB138" s="57"/>
      <c r="AC138" s="58">
        <v>8</v>
      </c>
      <c r="AD138" s="104">
        <f t="shared" si="50"/>
        <v>9</v>
      </c>
      <c r="AE138" s="54">
        <f t="shared" si="51"/>
        <v>0</v>
      </c>
      <c r="AF138" s="59">
        <f t="shared" si="51"/>
        <v>0</v>
      </c>
      <c r="AG138" s="60">
        <f t="shared" si="51"/>
        <v>-1</v>
      </c>
      <c r="AH138" s="104">
        <f t="shared" si="52"/>
        <v>-1</v>
      </c>
      <c r="AI138" s="61">
        <f t="shared" si="56"/>
        <v>-12.5</v>
      </c>
      <c r="AJ138" s="54"/>
      <c r="AK138" s="54"/>
      <c r="AL138" s="60"/>
      <c r="AM138" s="110"/>
      <c r="AN138" s="110"/>
      <c r="AO138" s="58"/>
      <c r="AP138" s="58"/>
      <c r="AQ138" s="60">
        <f t="shared" si="53"/>
        <v>0</v>
      </c>
      <c r="AR138" s="60">
        <f t="shared" si="53"/>
        <v>0</v>
      </c>
      <c r="AS138" s="60">
        <f t="shared" si="54"/>
        <v>-1</v>
      </c>
      <c r="AT138" s="114">
        <f t="shared" si="55"/>
        <v>-1</v>
      </c>
      <c r="AU138" s="61">
        <f t="shared" si="57"/>
        <v>-12.5</v>
      </c>
      <c r="AV138" s="62"/>
      <c r="AW138" s="63"/>
      <c r="AX138" s="63"/>
    </row>
    <row r="139" spans="1:50" s="65" customFormat="1" ht="17.25" customHeight="1">
      <c r="A139" s="54">
        <v>13</v>
      </c>
      <c r="B139" s="55" t="s">
        <v>184</v>
      </c>
      <c r="C139" s="56"/>
      <c r="D139" s="56">
        <v>2</v>
      </c>
      <c r="E139" s="56">
        <v>3</v>
      </c>
      <c r="F139" s="120">
        <f t="shared" si="44"/>
        <v>5</v>
      </c>
      <c r="G139" s="120">
        <v>2</v>
      </c>
      <c r="H139" s="56">
        <v>2</v>
      </c>
      <c r="I139" s="56">
        <v>4</v>
      </c>
      <c r="J139" s="56">
        <v>2</v>
      </c>
      <c r="K139" s="56">
        <v>2</v>
      </c>
      <c r="L139" s="56">
        <v>1</v>
      </c>
      <c r="M139" s="56">
        <v>4</v>
      </c>
      <c r="N139" s="120">
        <f t="shared" si="45"/>
        <v>15</v>
      </c>
      <c r="O139" s="120">
        <v>6</v>
      </c>
      <c r="P139" s="56"/>
      <c r="Q139" s="56"/>
      <c r="R139" s="56"/>
      <c r="S139" s="120">
        <f t="shared" si="46"/>
        <v>0</v>
      </c>
      <c r="T139" s="120">
        <v>0</v>
      </c>
      <c r="U139" s="98">
        <f t="shared" si="47"/>
        <v>20</v>
      </c>
      <c r="V139" s="98">
        <f t="shared" si="48"/>
        <v>8</v>
      </c>
      <c r="W139" s="54"/>
      <c r="X139" s="54"/>
      <c r="Y139" s="54">
        <v>4</v>
      </c>
      <c r="Z139" s="104">
        <f t="shared" si="49"/>
        <v>4</v>
      </c>
      <c r="AA139" s="57"/>
      <c r="AB139" s="57"/>
      <c r="AC139" s="58">
        <v>4</v>
      </c>
      <c r="AD139" s="104">
        <f t="shared" si="50"/>
        <v>4</v>
      </c>
      <c r="AE139" s="54">
        <f t="shared" si="51"/>
        <v>0</v>
      </c>
      <c r="AF139" s="59">
        <f t="shared" si="51"/>
        <v>0</v>
      </c>
      <c r="AG139" s="60">
        <f t="shared" si="51"/>
        <v>0</v>
      </c>
      <c r="AH139" s="104">
        <f t="shared" si="52"/>
        <v>0</v>
      </c>
      <c r="AI139" s="61">
        <f t="shared" si="56"/>
        <v>0</v>
      </c>
      <c r="AJ139" s="54"/>
      <c r="AK139" s="54"/>
      <c r="AL139" s="60"/>
      <c r="AM139" s="110"/>
      <c r="AN139" s="110"/>
      <c r="AO139" s="58"/>
      <c r="AP139" s="58"/>
      <c r="AQ139" s="60">
        <f t="shared" si="53"/>
        <v>0</v>
      </c>
      <c r="AR139" s="60">
        <f t="shared" si="53"/>
        <v>0</v>
      </c>
      <c r="AS139" s="60">
        <f t="shared" si="54"/>
        <v>0</v>
      </c>
      <c r="AT139" s="114">
        <f t="shared" si="55"/>
        <v>0</v>
      </c>
      <c r="AU139" s="61">
        <f t="shared" si="57"/>
        <v>0</v>
      </c>
      <c r="AV139" s="62"/>
      <c r="AW139" s="63"/>
      <c r="AX139" s="63"/>
    </row>
    <row r="140" spans="1:50" s="65" customFormat="1" ht="17.25" customHeight="1">
      <c r="A140" s="54">
        <v>14</v>
      </c>
      <c r="B140" s="55" t="s">
        <v>185</v>
      </c>
      <c r="C140" s="56"/>
      <c r="D140" s="56">
        <v>4</v>
      </c>
      <c r="E140" s="56">
        <v>3</v>
      </c>
      <c r="F140" s="120">
        <f t="shared" si="44"/>
        <v>7</v>
      </c>
      <c r="G140" s="120">
        <v>2</v>
      </c>
      <c r="H140" s="56">
        <v>13</v>
      </c>
      <c r="I140" s="56">
        <v>18</v>
      </c>
      <c r="J140" s="56">
        <v>13</v>
      </c>
      <c r="K140" s="56">
        <v>11</v>
      </c>
      <c r="L140" s="56">
        <v>19</v>
      </c>
      <c r="M140" s="56">
        <v>12</v>
      </c>
      <c r="N140" s="120">
        <f t="shared" si="45"/>
        <v>86</v>
      </c>
      <c r="O140" s="120">
        <v>6</v>
      </c>
      <c r="P140" s="56"/>
      <c r="Q140" s="56"/>
      <c r="R140" s="56"/>
      <c r="S140" s="120">
        <f t="shared" si="46"/>
        <v>0</v>
      </c>
      <c r="T140" s="120">
        <v>0</v>
      </c>
      <c r="U140" s="98">
        <f t="shared" si="47"/>
        <v>93</v>
      </c>
      <c r="V140" s="98">
        <f t="shared" si="48"/>
        <v>8</v>
      </c>
      <c r="W140" s="54">
        <v>1</v>
      </c>
      <c r="X140" s="54"/>
      <c r="Y140" s="54">
        <v>8</v>
      </c>
      <c r="Z140" s="104">
        <f t="shared" si="49"/>
        <v>9</v>
      </c>
      <c r="AA140" s="57">
        <v>1</v>
      </c>
      <c r="AB140" s="57"/>
      <c r="AC140" s="58">
        <v>8</v>
      </c>
      <c r="AD140" s="104">
        <f t="shared" si="50"/>
        <v>9</v>
      </c>
      <c r="AE140" s="54">
        <f t="shared" si="51"/>
        <v>0</v>
      </c>
      <c r="AF140" s="59">
        <f t="shared" si="51"/>
        <v>0</v>
      </c>
      <c r="AG140" s="60">
        <f t="shared" si="51"/>
        <v>0</v>
      </c>
      <c r="AH140" s="104">
        <f t="shared" si="52"/>
        <v>0</v>
      </c>
      <c r="AI140" s="61">
        <f t="shared" si="56"/>
        <v>0</v>
      </c>
      <c r="AJ140" s="54"/>
      <c r="AK140" s="54"/>
      <c r="AL140" s="60"/>
      <c r="AM140" s="110"/>
      <c r="AN140" s="110"/>
      <c r="AO140" s="67"/>
      <c r="AP140" s="58"/>
      <c r="AQ140" s="60">
        <f t="shared" si="53"/>
        <v>0</v>
      </c>
      <c r="AR140" s="60">
        <f t="shared" si="53"/>
        <v>0</v>
      </c>
      <c r="AS140" s="60">
        <f t="shared" si="54"/>
        <v>0</v>
      </c>
      <c r="AT140" s="114">
        <f t="shared" si="55"/>
        <v>0</v>
      </c>
      <c r="AU140" s="61">
        <f t="shared" si="57"/>
        <v>0</v>
      </c>
      <c r="AV140" s="62"/>
      <c r="AW140" s="63"/>
      <c r="AX140" s="63"/>
    </row>
    <row r="141" spans="1:50" s="65" customFormat="1" ht="17.25" customHeight="1" thickBot="1">
      <c r="A141" s="69"/>
      <c r="B141" s="70" t="s">
        <v>0</v>
      </c>
      <c r="C141" s="71">
        <f t="shared" ref="C141:AH141" si="58">SUM(C127:C140)</f>
        <v>22</v>
      </c>
      <c r="D141" s="71">
        <f t="shared" si="58"/>
        <v>58</v>
      </c>
      <c r="E141" s="71">
        <f t="shared" si="58"/>
        <v>126</v>
      </c>
      <c r="F141" s="121">
        <f t="shared" si="58"/>
        <v>206</v>
      </c>
      <c r="G141" s="121">
        <f t="shared" si="58"/>
        <v>26</v>
      </c>
      <c r="H141" s="71">
        <f t="shared" si="58"/>
        <v>246</v>
      </c>
      <c r="I141" s="71">
        <f t="shared" si="58"/>
        <v>238</v>
      </c>
      <c r="J141" s="71">
        <f t="shared" si="58"/>
        <v>250</v>
      </c>
      <c r="K141" s="71">
        <f t="shared" si="58"/>
        <v>291</v>
      </c>
      <c r="L141" s="71">
        <f t="shared" si="58"/>
        <v>306</v>
      </c>
      <c r="M141" s="71">
        <f t="shared" si="58"/>
        <v>321</v>
      </c>
      <c r="N141" s="121">
        <f t="shared" si="58"/>
        <v>1652</v>
      </c>
      <c r="O141" s="121">
        <f t="shared" si="58"/>
        <v>99</v>
      </c>
      <c r="P141" s="71">
        <f t="shared" si="58"/>
        <v>62</v>
      </c>
      <c r="Q141" s="71">
        <f t="shared" si="58"/>
        <v>71</v>
      </c>
      <c r="R141" s="71">
        <f t="shared" si="58"/>
        <v>51</v>
      </c>
      <c r="S141" s="121">
        <f t="shared" si="58"/>
        <v>184</v>
      </c>
      <c r="T141" s="121">
        <f t="shared" si="58"/>
        <v>12</v>
      </c>
      <c r="U141" s="99">
        <f t="shared" si="58"/>
        <v>2042</v>
      </c>
      <c r="V141" s="99">
        <f t="shared" si="58"/>
        <v>137</v>
      </c>
      <c r="W141" s="71">
        <f t="shared" si="58"/>
        <v>11</v>
      </c>
      <c r="X141" s="71">
        <f t="shared" si="58"/>
        <v>3</v>
      </c>
      <c r="Y141" s="71">
        <f t="shared" si="58"/>
        <v>141</v>
      </c>
      <c r="Z141" s="105">
        <f t="shared" si="58"/>
        <v>155</v>
      </c>
      <c r="AA141" s="71">
        <f t="shared" si="58"/>
        <v>11</v>
      </c>
      <c r="AB141" s="71">
        <f t="shared" si="58"/>
        <v>4</v>
      </c>
      <c r="AC141" s="71">
        <f t="shared" si="58"/>
        <v>143</v>
      </c>
      <c r="AD141" s="105">
        <f t="shared" si="58"/>
        <v>158</v>
      </c>
      <c r="AE141" s="71">
        <f t="shared" si="58"/>
        <v>0</v>
      </c>
      <c r="AF141" s="71">
        <f t="shared" si="58"/>
        <v>-1</v>
      </c>
      <c r="AG141" s="71">
        <f t="shared" si="58"/>
        <v>-2</v>
      </c>
      <c r="AH141" s="105">
        <f t="shared" si="58"/>
        <v>-3</v>
      </c>
      <c r="AI141" s="85">
        <f>AH141*100/AC141</f>
        <v>-2.0979020979020979</v>
      </c>
      <c r="AJ141" s="71">
        <f t="shared" ref="AJ141:AS141" si="59">SUM(AJ127:AJ140)</f>
        <v>4</v>
      </c>
      <c r="AK141" s="71">
        <f t="shared" si="59"/>
        <v>1</v>
      </c>
      <c r="AL141" s="71">
        <f t="shared" si="59"/>
        <v>0</v>
      </c>
      <c r="AM141" s="89">
        <f t="shared" si="59"/>
        <v>0</v>
      </c>
      <c r="AN141" s="89">
        <f t="shared" si="59"/>
        <v>0</v>
      </c>
      <c r="AO141" s="71">
        <f t="shared" si="59"/>
        <v>0</v>
      </c>
      <c r="AP141" s="71">
        <f t="shared" si="59"/>
        <v>0</v>
      </c>
      <c r="AQ141" s="71">
        <f t="shared" si="59"/>
        <v>0</v>
      </c>
      <c r="AR141" s="71">
        <f t="shared" si="59"/>
        <v>-1</v>
      </c>
      <c r="AS141" s="71">
        <f t="shared" si="59"/>
        <v>3</v>
      </c>
      <c r="AT141" s="115">
        <f>SUM(AQ141:AS141)</f>
        <v>2</v>
      </c>
      <c r="AU141" s="73">
        <f>AS141*100/AC141</f>
        <v>2.0979020979020979</v>
      </c>
      <c r="AV141" s="71">
        <f>SUM(AV127:AV140)</f>
        <v>2</v>
      </c>
      <c r="AW141" s="71">
        <f>SUM(AW127:AW140)</f>
        <v>2</v>
      </c>
      <c r="AX141" s="75"/>
    </row>
    <row r="142" spans="1:50" s="9" customFormat="1" ht="17.25" customHeight="1" thickTop="1">
      <c r="A142" s="29"/>
      <c r="B142" s="30" t="s">
        <v>199</v>
      </c>
      <c r="C142" s="47"/>
      <c r="D142" s="47"/>
      <c r="E142" s="47"/>
      <c r="F142" s="122"/>
      <c r="G142" s="122"/>
      <c r="H142" s="47"/>
      <c r="I142" s="47"/>
      <c r="J142" s="47"/>
      <c r="K142" s="47"/>
      <c r="L142" s="47"/>
      <c r="M142" s="47"/>
      <c r="N142" s="122"/>
      <c r="O142" s="122"/>
      <c r="P142" s="47"/>
      <c r="Q142" s="47"/>
      <c r="R142" s="47"/>
      <c r="S142" s="122"/>
      <c r="T142" s="122"/>
      <c r="U142" s="100"/>
      <c r="V142" s="100"/>
      <c r="W142" s="20"/>
      <c r="X142" s="20"/>
      <c r="Y142" s="20"/>
      <c r="Z142" s="106"/>
      <c r="AA142" s="20"/>
      <c r="AB142" s="20"/>
      <c r="AC142" s="20"/>
      <c r="AD142" s="106"/>
      <c r="AE142" s="20"/>
      <c r="AF142" s="20"/>
      <c r="AG142" s="20"/>
      <c r="AH142" s="106"/>
      <c r="AI142" s="21"/>
      <c r="AJ142" s="20"/>
      <c r="AK142" s="20"/>
      <c r="AL142" s="11"/>
      <c r="AM142" s="96"/>
      <c r="AN142" s="96"/>
      <c r="AO142" s="47"/>
      <c r="AP142" s="47"/>
      <c r="AQ142" s="11"/>
      <c r="AR142" s="11"/>
      <c r="AS142" s="11"/>
      <c r="AT142" s="116"/>
      <c r="AU142" s="4"/>
      <c r="AV142" s="32"/>
      <c r="AW142" s="36"/>
      <c r="AX142" s="36"/>
    </row>
    <row r="143" spans="1:50" s="65" customFormat="1" ht="17.25" customHeight="1">
      <c r="A143" s="54">
        <v>1</v>
      </c>
      <c r="B143" s="55" t="s">
        <v>200</v>
      </c>
      <c r="C143" s="56">
        <v>8</v>
      </c>
      <c r="D143" s="56">
        <v>6</v>
      </c>
      <c r="E143" s="56">
        <v>9</v>
      </c>
      <c r="F143" s="120">
        <f t="shared" ref="F143:F156" si="60">SUM(C143:E143)</f>
        <v>23</v>
      </c>
      <c r="G143" s="120">
        <v>3</v>
      </c>
      <c r="H143" s="56">
        <v>7</v>
      </c>
      <c r="I143" s="56">
        <v>19</v>
      </c>
      <c r="J143" s="56">
        <v>13</v>
      </c>
      <c r="K143" s="56">
        <v>17</v>
      </c>
      <c r="L143" s="56">
        <v>18</v>
      </c>
      <c r="M143" s="56">
        <v>13</v>
      </c>
      <c r="N143" s="120">
        <f t="shared" ref="N143:N156" si="61">SUM(H143:M143)</f>
        <v>87</v>
      </c>
      <c r="O143" s="120">
        <v>6</v>
      </c>
      <c r="P143" s="56">
        <v>29</v>
      </c>
      <c r="Q143" s="56">
        <v>20</v>
      </c>
      <c r="R143" s="56">
        <v>15</v>
      </c>
      <c r="S143" s="120">
        <f t="shared" ref="S143:S156" si="62">SUM(P143:R143)</f>
        <v>64</v>
      </c>
      <c r="T143" s="120">
        <v>3</v>
      </c>
      <c r="U143" s="98">
        <f t="shared" ref="U143:U156" si="63">SUM(F143+N143+S143)</f>
        <v>174</v>
      </c>
      <c r="V143" s="98">
        <f t="shared" ref="V143:V156" si="64">SUM(G143+O143+T143)</f>
        <v>12</v>
      </c>
      <c r="W143" s="54">
        <v>1</v>
      </c>
      <c r="X143" s="54"/>
      <c r="Y143" s="54">
        <v>15</v>
      </c>
      <c r="Z143" s="104">
        <f t="shared" ref="Z143:Z156" si="65">SUM(W143:Y143)</f>
        <v>16</v>
      </c>
      <c r="AA143" s="83">
        <v>1</v>
      </c>
      <c r="AB143" s="83">
        <v>1</v>
      </c>
      <c r="AC143" s="64">
        <v>15</v>
      </c>
      <c r="AD143" s="104">
        <f t="shared" ref="AD143:AD156" si="66">SUM(AA143:AC143)</f>
        <v>17</v>
      </c>
      <c r="AE143" s="54">
        <f t="shared" ref="AE143:AG156" si="67">SUM(W143-AA143)</f>
        <v>0</v>
      </c>
      <c r="AF143" s="59">
        <f t="shared" si="67"/>
        <v>-1</v>
      </c>
      <c r="AG143" s="60">
        <f t="shared" si="67"/>
        <v>0</v>
      </c>
      <c r="AH143" s="104">
        <f t="shared" ref="AH143:AH156" si="68">SUM(AE143:AG143)</f>
        <v>-1</v>
      </c>
      <c r="AI143" s="61">
        <f>AG143*100/AC143</f>
        <v>0</v>
      </c>
      <c r="AJ143" s="54"/>
      <c r="AK143" s="54"/>
      <c r="AL143" s="60"/>
      <c r="AM143" s="110"/>
      <c r="AN143" s="110"/>
      <c r="AO143" s="58"/>
      <c r="AP143" s="58"/>
      <c r="AQ143" s="60">
        <f t="shared" ref="AQ143:AR156" si="69">AE143</f>
        <v>0</v>
      </c>
      <c r="AR143" s="60">
        <f t="shared" si="69"/>
        <v>-1</v>
      </c>
      <c r="AS143" s="60">
        <f t="shared" ref="AS143:AS156" si="70">AG143+AJ143+AK143+AL143-AM143-AN143+AO143+AP143</f>
        <v>0</v>
      </c>
      <c r="AT143" s="114">
        <f t="shared" ref="AT143:AT156" si="71">SUM(AQ143:AS143)</f>
        <v>-1</v>
      </c>
      <c r="AU143" s="61">
        <f>AS143*100/AC143</f>
        <v>0</v>
      </c>
      <c r="AV143" s="62"/>
      <c r="AW143" s="63"/>
      <c r="AX143" s="63"/>
    </row>
    <row r="144" spans="1:50" s="65" customFormat="1" ht="17.25" customHeight="1">
      <c r="A144" s="54">
        <v>2</v>
      </c>
      <c r="B144" s="55" t="s">
        <v>201</v>
      </c>
      <c r="C144" s="56">
        <v>26</v>
      </c>
      <c r="D144" s="56">
        <v>14</v>
      </c>
      <c r="E144" s="56">
        <v>9</v>
      </c>
      <c r="F144" s="120">
        <f t="shared" si="60"/>
        <v>49</v>
      </c>
      <c r="G144" s="120">
        <v>3</v>
      </c>
      <c r="H144" s="56">
        <v>15</v>
      </c>
      <c r="I144" s="56">
        <v>15</v>
      </c>
      <c r="J144" s="56">
        <v>13</v>
      </c>
      <c r="K144" s="56">
        <v>16</v>
      </c>
      <c r="L144" s="56">
        <v>10</v>
      </c>
      <c r="M144" s="56">
        <v>8</v>
      </c>
      <c r="N144" s="120">
        <f t="shared" si="61"/>
        <v>77</v>
      </c>
      <c r="O144" s="120">
        <v>6</v>
      </c>
      <c r="P144" s="56"/>
      <c r="Q144" s="56"/>
      <c r="R144" s="56"/>
      <c r="S144" s="120">
        <f t="shared" si="62"/>
        <v>0</v>
      </c>
      <c r="T144" s="120">
        <v>0</v>
      </c>
      <c r="U144" s="98">
        <f t="shared" si="63"/>
        <v>126</v>
      </c>
      <c r="V144" s="98">
        <f t="shared" si="64"/>
        <v>9</v>
      </c>
      <c r="W144" s="54">
        <v>1</v>
      </c>
      <c r="X144" s="54"/>
      <c r="Y144" s="54">
        <v>11</v>
      </c>
      <c r="Z144" s="104">
        <f t="shared" si="65"/>
        <v>12</v>
      </c>
      <c r="AA144" s="83">
        <v>1</v>
      </c>
      <c r="AB144" s="83">
        <v>1</v>
      </c>
      <c r="AC144" s="58">
        <v>11</v>
      </c>
      <c r="AD144" s="104">
        <f t="shared" si="66"/>
        <v>13</v>
      </c>
      <c r="AE144" s="54">
        <f t="shared" si="67"/>
        <v>0</v>
      </c>
      <c r="AF144" s="59">
        <f t="shared" si="67"/>
        <v>-1</v>
      </c>
      <c r="AG144" s="60">
        <f t="shared" si="67"/>
        <v>0</v>
      </c>
      <c r="AH144" s="104">
        <f t="shared" si="68"/>
        <v>-1</v>
      </c>
      <c r="AI144" s="61">
        <f t="shared" ref="AI144:AI156" si="72">AG144*100/AC144</f>
        <v>0</v>
      </c>
      <c r="AJ144" s="54">
        <v>1</v>
      </c>
      <c r="AK144" s="54"/>
      <c r="AL144" s="60"/>
      <c r="AM144" s="110"/>
      <c r="AN144" s="110"/>
      <c r="AO144" s="58"/>
      <c r="AP144" s="58"/>
      <c r="AQ144" s="60">
        <f t="shared" si="69"/>
        <v>0</v>
      </c>
      <c r="AR144" s="60">
        <f t="shared" si="69"/>
        <v>-1</v>
      </c>
      <c r="AS144" s="60">
        <f t="shared" si="70"/>
        <v>1</v>
      </c>
      <c r="AT144" s="114">
        <f t="shared" si="71"/>
        <v>0</v>
      </c>
      <c r="AU144" s="61">
        <f t="shared" ref="AU144:AU156" si="73">AS144*100/AC144</f>
        <v>9.0909090909090917</v>
      </c>
      <c r="AV144" s="62"/>
      <c r="AW144" s="63"/>
      <c r="AX144" s="63"/>
    </row>
    <row r="145" spans="1:50" s="65" customFormat="1" ht="17.25" customHeight="1">
      <c r="A145" s="54">
        <v>3</v>
      </c>
      <c r="B145" s="55" t="s">
        <v>202</v>
      </c>
      <c r="C145" s="56">
        <v>5</v>
      </c>
      <c r="D145" s="56">
        <v>8</v>
      </c>
      <c r="E145" s="56">
        <v>11</v>
      </c>
      <c r="F145" s="120">
        <f t="shared" si="60"/>
        <v>24</v>
      </c>
      <c r="G145" s="120">
        <v>3</v>
      </c>
      <c r="H145" s="56">
        <v>24</v>
      </c>
      <c r="I145" s="56">
        <v>19</v>
      </c>
      <c r="J145" s="56">
        <v>19</v>
      </c>
      <c r="K145" s="56">
        <v>16</v>
      </c>
      <c r="L145" s="56">
        <v>29</v>
      </c>
      <c r="M145" s="56">
        <v>37</v>
      </c>
      <c r="N145" s="120">
        <f t="shared" si="61"/>
        <v>144</v>
      </c>
      <c r="O145" s="120">
        <v>6</v>
      </c>
      <c r="P145" s="56"/>
      <c r="Q145" s="56"/>
      <c r="R145" s="56"/>
      <c r="S145" s="120">
        <f t="shared" si="62"/>
        <v>0</v>
      </c>
      <c r="T145" s="120">
        <v>0</v>
      </c>
      <c r="U145" s="98">
        <f t="shared" si="63"/>
        <v>168</v>
      </c>
      <c r="V145" s="98">
        <f t="shared" si="64"/>
        <v>9</v>
      </c>
      <c r="W145" s="54">
        <v>1</v>
      </c>
      <c r="X145" s="54"/>
      <c r="Y145" s="54">
        <v>11</v>
      </c>
      <c r="Z145" s="104">
        <f t="shared" si="65"/>
        <v>12</v>
      </c>
      <c r="AA145" s="83">
        <v>1</v>
      </c>
      <c r="AB145" s="83">
        <v>1</v>
      </c>
      <c r="AC145" s="64">
        <v>11</v>
      </c>
      <c r="AD145" s="104">
        <f t="shared" si="66"/>
        <v>13</v>
      </c>
      <c r="AE145" s="54">
        <f t="shared" si="67"/>
        <v>0</v>
      </c>
      <c r="AF145" s="59">
        <f t="shared" si="67"/>
        <v>-1</v>
      </c>
      <c r="AG145" s="60">
        <f t="shared" si="67"/>
        <v>0</v>
      </c>
      <c r="AH145" s="104">
        <f t="shared" si="68"/>
        <v>-1</v>
      </c>
      <c r="AI145" s="61">
        <f t="shared" si="72"/>
        <v>0</v>
      </c>
      <c r="AJ145" s="54"/>
      <c r="AK145" s="54"/>
      <c r="AL145" s="60"/>
      <c r="AM145" s="110"/>
      <c r="AN145" s="110"/>
      <c r="AO145" s="58">
        <v>1</v>
      </c>
      <c r="AP145" s="58"/>
      <c r="AQ145" s="60">
        <f t="shared" si="69"/>
        <v>0</v>
      </c>
      <c r="AR145" s="60">
        <f t="shared" si="69"/>
        <v>-1</v>
      </c>
      <c r="AS145" s="60">
        <f t="shared" si="70"/>
        <v>1</v>
      </c>
      <c r="AT145" s="114">
        <f t="shared" si="71"/>
        <v>0</v>
      </c>
      <c r="AU145" s="61">
        <f t="shared" si="73"/>
        <v>9.0909090909090917</v>
      </c>
      <c r="AV145" s="62">
        <v>1</v>
      </c>
      <c r="AW145" s="63"/>
      <c r="AX145" s="63"/>
    </row>
    <row r="146" spans="1:50" s="65" customFormat="1" ht="17.25" customHeight="1">
      <c r="A146" s="54">
        <v>4</v>
      </c>
      <c r="B146" s="55" t="s">
        <v>203</v>
      </c>
      <c r="C146" s="56">
        <v>8</v>
      </c>
      <c r="D146" s="56">
        <v>4</v>
      </c>
      <c r="E146" s="56">
        <v>7</v>
      </c>
      <c r="F146" s="120">
        <f t="shared" si="60"/>
        <v>19</v>
      </c>
      <c r="G146" s="120">
        <v>3</v>
      </c>
      <c r="H146" s="56">
        <v>6</v>
      </c>
      <c r="I146" s="56">
        <v>8</v>
      </c>
      <c r="J146" s="56">
        <v>10</v>
      </c>
      <c r="K146" s="56">
        <v>11</v>
      </c>
      <c r="L146" s="56">
        <v>5</v>
      </c>
      <c r="M146" s="56">
        <v>7</v>
      </c>
      <c r="N146" s="120">
        <f t="shared" si="61"/>
        <v>47</v>
      </c>
      <c r="O146" s="120">
        <v>6</v>
      </c>
      <c r="P146" s="56"/>
      <c r="Q146" s="56"/>
      <c r="R146" s="56"/>
      <c r="S146" s="120">
        <f t="shared" si="62"/>
        <v>0</v>
      </c>
      <c r="T146" s="120">
        <v>0</v>
      </c>
      <c r="U146" s="98">
        <f t="shared" si="63"/>
        <v>66</v>
      </c>
      <c r="V146" s="98">
        <f t="shared" si="64"/>
        <v>9</v>
      </c>
      <c r="W146" s="54">
        <v>1</v>
      </c>
      <c r="X146" s="54"/>
      <c r="Y146" s="54">
        <v>6</v>
      </c>
      <c r="Z146" s="104">
        <f t="shared" si="65"/>
        <v>7</v>
      </c>
      <c r="AA146" s="83">
        <v>1</v>
      </c>
      <c r="AB146" s="83"/>
      <c r="AC146" s="58">
        <v>6</v>
      </c>
      <c r="AD146" s="104">
        <f t="shared" si="66"/>
        <v>7</v>
      </c>
      <c r="AE146" s="54">
        <f t="shared" si="67"/>
        <v>0</v>
      </c>
      <c r="AF146" s="59">
        <f t="shared" si="67"/>
        <v>0</v>
      </c>
      <c r="AG146" s="60">
        <f t="shared" si="67"/>
        <v>0</v>
      </c>
      <c r="AH146" s="104">
        <f t="shared" si="68"/>
        <v>0</v>
      </c>
      <c r="AI146" s="61">
        <f t="shared" si="72"/>
        <v>0</v>
      </c>
      <c r="AJ146" s="54">
        <v>1</v>
      </c>
      <c r="AK146" s="54"/>
      <c r="AL146" s="60"/>
      <c r="AM146" s="110"/>
      <c r="AN146" s="110"/>
      <c r="AO146" s="58"/>
      <c r="AP146" s="58"/>
      <c r="AQ146" s="60">
        <f t="shared" si="69"/>
        <v>0</v>
      </c>
      <c r="AR146" s="60">
        <f t="shared" si="69"/>
        <v>0</v>
      </c>
      <c r="AS146" s="60">
        <f t="shared" si="70"/>
        <v>1</v>
      </c>
      <c r="AT146" s="114">
        <f t="shared" si="71"/>
        <v>1</v>
      </c>
      <c r="AU146" s="61">
        <f t="shared" si="73"/>
        <v>16.666666666666668</v>
      </c>
      <c r="AV146" s="62"/>
      <c r="AW146" s="63"/>
      <c r="AX146" s="63"/>
    </row>
    <row r="147" spans="1:50" s="65" customFormat="1" ht="17.25" customHeight="1">
      <c r="A147" s="54">
        <v>5</v>
      </c>
      <c r="B147" s="55" t="s">
        <v>204</v>
      </c>
      <c r="C147" s="56">
        <v>18</v>
      </c>
      <c r="D147" s="56">
        <v>12</v>
      </c>
      <c r="E147" s="56">
        <v>18</v>
      </c>
      <c r="F147" s="120">
        <f t="shared" si="60"/>
        <v>48</v>
      </c>
      <c r="G147" s="120">
        <v>3</v>
      </c>
      <c r="H147" s="56">
        <v>12</v>
      </c>
      <c r="I147" s="56">
        <v>11</v>
      </c>
      <c r="J147" s="56">
        <v>8</v>
      </c>
      <c r="K147" s="56">
        <v>18</v>
      </c>
      <c r="L147" s="56">
        <v>10</v>
      </c>
      <c r="M147" s="56">
        <v>15</v>
      </c>
      <c r="N147" s="120">
        <f t="shared" si="61"/>
        <v>74</v>
      </c>
      <c r="O147" s="120">
        <v>6</v>
      </c>
      <c r="P147" s="56"/>
      <c r="Q147" s="56"/>
      <c r="R147" s="56"/>
      <c r="S147" s="120">
        <f t="shared" si="62"/>
        <v>0</v>
      </c>
      <c r="T147" s="120">
        <v>0</v>
      </c>
      <c r="U147" s="98">
        <f t="shared" si="63"/>
        <v>122</v>
      </c>
      <c r="V147" s="98">
        <f t="shared" si="64"/>
        <v>9</v>
      </c>
      <c r="W147" s="54">
        <v>1</v>
      </c>
      <c r="X147" s="54"/>
      <c r="Y147" s="54">
        <v>11</v>
      </c>
      <c r="Z147" s="104">
        <f t="shared" si="65"/>
        <v>12</v>
      </c>
      <c r="AA147" s="83">
        <v>1</v>
      </c>
      <c r="AB147" s="83">
        <v>1</v>
      </c>
      <c r="AC147" s="64">
        <v>11</v>
      </c>
      <c r="AD147" s="104">
        <f t="shared" si="66"/>
        <v>13</v>
      </c>
      <c r="AE147" s="54">
        <f t="shared" si="67"/>
        <v>0</v>
      </c>
      <c r="AF147" s="59">
        <f t="shared" si="67"/>
        <v>-1</v>
      </c>
      <c r="AG147" s="60">
        <f t="shared" si="67"/>
        <v>0</v>
      </c>
      <c r="AH147" s="104">
        <f t="shared" si="68"/>
        <v>-1</v>
      </c>
      <c r="AI147" s="61">
        <f t="shared" si="72"/>
        <v>0</v>
      </c>
      <c r="AJ147" s="54"/>
      <c r="AK147" s="54"/>
      <c r="AL147" s="60"/>
      <c r="AM147" s="110"/>
      <c r="AN147" s="110"/>
      <c r="AO147" s="58"/>
      <c r="AP147" s="58"/>
      <c r="AQ147" s="60">
        <f t="shared" si="69"/>
        <v>0</v>
      </c>
      <c r="AR147" s="60">
        <f t="shared" si="69"/>
        <v>-1</v>
      </c>
      <c r="AS147" s="60">
        <f t="shared" si="70"/>
        <v>0</v>
      </c>
      <c r="AT147" s="114">
        <f t="shared" si="71"/>
        <v>-1</v>
      </c>
      <c r="AU147" s="61">
        <f t="shared" si="73"/>
        <v>0</v>
      </c>
      <c r="AV147" s="63"/>
      <c r="AW147" s="63"/>
      <c r="AX147" s="63"/>
    </row>
    <row r="148" spans="1:50" s="65" customFormat="1" ht="17.25" customHeight="1">
      <c r="A148" s="54">
        <v>6</v>
      </c>
      <c r="B148" s="55" t="s">
        <v>205</v>
      </c>
      <c r="C148" s="56">
        <v>5</v>
      </c>
      <c r="D148" s="56">
        <v>21</v>
      </c>
      <c r="E148" s="56">
        <v>22</v>
      </c>
      <c r="F148" s="120">
        <f t="shared" si="60"/>
        <v>48</v>
      </c>
      <c r="G148" s="120">
        <v>3</v>
      </c>
      <c r="H148" s="56">
        <v>28</v>
      </c>
      <c r="I148" s="56">
        <v>14</v>
      </c>
      <c r="J148" s="56">
        <v>26</v>
      </c>
      <c r="K148" s="56">
        <v>20</v>
      </c>
      <c r="L148" s="56">
        <v>34</v>
      </c>
      <c r="M148" s="56">
        <v>31</v>
      </c>
      <c r="N148" s="120">
        <f t="shared" si="61"/>
        <v>153</v>
      </c>
      <c r="O148" s="120">
        <v>6</v>
      </c>
      <c r="P148" s="56"/>
      <c r="Q148" s="56"/>
      <c r="R148" s="56"/>
      <c r="S148" s="120">
        <f t="shared" si="62"/>
        <v>0</v>
      </c>
      <c r="T148" s="120">
        <v>0</v>
      </c>
      <c r="U148" s="98">
        <f t="shared" si="63"/>
        <v>201</v>
      </c>
      <c r="V148" s="98">
        <f t="shared" si="64"/>
        <v>9</v>
      </c>
      <c r="W148" s="54">
        <v>1</v>
      </c>
      <c r="X148" s="54">
        <v>1</v>
      </c>
      <c r="Y148" s="54">
        <v>10</v>
      </c>
      <c r="Z148" s="104">
        <f t="shared" si="65"/>
        <v>12</v>
      </c>
      <c r="AA148" s="83">
        <v>1</v>
      </c>
      <c r="AB148" s="83">
        <v>1</v>
      </c>
      <c r="AC148" s="64">
        <v>11</v>
      </c>
      <c r="AD148" s="104">
        <f t="shared" si="66"/>
        <v>13</v>
      </c>
      <c r="AE148" s="54">
        <f t="shared" si="67"/>
        <v>0</v>
      </c>
      <c r="AF148" s="59">
        <f t="shared" si="67"/>
        <v>0</v>
      </c>
      <c r="AG148" s="60">
        <f t="shared" si="67"/>
        <v>-1</v>
      </c>
      <c r="AH148" s="104">
        <f t="shared" si="68"/>
        <v>-1</v>
      </c>
      <c r="AI148" s="61">
        <f t="shared" si="72"/>
        <v>-9.0909090909090917</v>
      </c>
      <c r="AJ148" s="54"/>
      <c r="AK148" s="54"/>
      <c r="AL148" s="60"/>
      <c r="AM148" s="110"/>
      <c r="AN148" s="110"/>
      <c r="AO148" s="58"/>
      <c r="AP148" s="58"/>
      <c r="AQ148" s="60">
        <f t="shared" si="69"/>
        <v>0</v>
      </c>
      <c r="AR148" s="60">
        <f t="shared" si="69"/>
        <v>0</v>
      </c>
      <c r="AS148" s="60">
        <f t="shared" si="70"/>
        <v>-1</v>
      </c>
      <c r="AT148" s="114">
        <f t="shared" si="71"/>
        <v>-1</v>
      </c>
      <c r="AU148" s="61">
        <f t="shared" si="73"/>
        <v>-9.0909090909090917</v>
      </c>
      <c r="AV148" s="62"/>
      <c r="AW148" s="63">
        <v>2</v>
      </c>
      <c r="AX148" s="63"/>
    </row>
    <row r="149" spans="1:50" s="65" customFormat="1" ht="17.25" customHeight="1">
      <c r="A149" s="54">
        <v>7</v>
      </c>
      <c r="B149" s="55" t="s">
        <v>206</v>
      </c>
      <c r="C149" s="56"/>
      <c r="D149" s="56">
        <v>10</v>
      </c>
      <c r="E149" s="56">
        <v>18</v>
      </c>
      <c r="F149" s="120">
        <f>SUM(C149:E149)</f>
        <v>28</v>
      </c>
      <c r="G149" s="120">
        <v>2</v>
      </c>
      <c r="H149" s="56">
        <v>9</v>
      </c>
      <c r="I149" s="56">
        <v>11</v>
      </c>
      <c r="J149" s="56">
        <v>13</v>
      </c>
      <c r="K149" s="56">
        <v>10</v>
      </c>
      <c r="L149" s="56">
        <v>17</v>
      </c>
      <c r="M149" s="56">
        <v>10</v>
      </c>
      <c r="N149" s="120">
        <f>SUM(H149:M149)</f>
        <v>70</v>
      </c>
      <c r="O149" s="120">
        <v>6</v>
      </c>
      <c r="P149" s="56"/>
      <c r="Q149" s="56"/>
      <c r="R149" s="56"/>
      <c r="S149" s="120">
        <f>SUM(P149:R149)</f>
        <v>0</v>
      </c>
      <c r="T149" s="120">
        <v>0</v>
      </c>
      <c r="U149" s="98">
        <f>SUM(F149+N149+S149)</f>
        <v>98</v>
      </c>
      <c r="V149" s="98">
        <f>SUM(G149+O149+T149)</f>
        <v>8</v>
      </c>
      <c r="W149" s="54">
        <v>1</v>
      </c>
      <c r="X149" s="54"/>
      <c r="Y149" s="54">
        <v>7</v>
      </c>
      <c r="Z149" s="104">
        <f>SUM(W149:Y149)</f>
        <v>8</v>
      </c>
      <c r="AA149" s="83">
        <v>1</v>
      </c>
      <c r="AB149" s="83"/>
      <c r="AC149" s="58">
        <v>8</v>
      </c>
      <c r="AD149" s="104">
        <f>SUM(AA149:AC149)</f>
        <v>9</v>
      </c>
      <c r="AE149" s="54">
        <f>SUM(W149-AA149)</f>
        <v>0</v>
      </c>
      <c r="AF149" s="59">
        <f>SUM(X149-AB149)</f>
        <v>0</v>
      </c>
      <c r="AG149" s="60">
        <f>SUM(Y149-AC149)</f>
        <v>-1</v>
      </c>
      <c r="AH149" s="104">
        <f>SUM(AE149:AG149)</f>
        <v>-1</v>
      </c>
      <c r="AI149" s="61">
        <f t="shared" si="72"/>
        <v>-12.5</v>
      </c>
      <c r="AJ149" s="54">
        <v>1</v>
      </c>
      <c r="AK149" s="54"/>
      <c r="AL149" s="60"/>
      <c r="AM149" s="110"/>
      <c r="AN149" s="110"/>
      <c r="AO149" s="58"/>
      <c r="AP149" s="58"/>
      <c r="AQ149" s="60">
        <f>AE149</f>
        <v>0</v>
      </c>
      <c r="AR149" s="60">
        <f>AF149</f>
        <v>0</v>
      </c>
      <c r="AS149" s="60">
        <f>AG149+AJ149+AK149+AL149-AM149-AN149+AO149+AP149</f>
        <v>0</v>
      </c>
      <c r="AT149" s="114">
        <f>SUM(AQ149:AS149)</f>
        <v>0</v>
      </c>
      <c r="AU149" s="61">
        <f t="shared" si="73"/>
        <v>0</v>
      </c>
      <c r="AV149" s="62"/>
      <c r="AW149" s="63"/>
      <c r="AX149" s="63"/>
    </row>
    <row r="150" spans="1:50" s="65" customFormat="1" ht="17.25" customHeight="1">
      <c r="A150" s="54">
        <v>8</v>
      </c>
      <c r="B150" s="55" t="s">
        <v>207</v>
      </c>
      <c r="C150" s="56">
        <v>18</v>
      </c>
      <c r="D150" s="56">
        <v>11</v>
      </c>
      <c r="E150" s="56">
        <v>13</v>
      </c>
      <c r="F150" s="120">
        <f t="shared" si="60"/>
        <v>42</v>
      </c>
      <c r="G150" s="120">
        <v>3</v>
      </c>
      <c r="H150" s="56">
        <v>19</v>
      </c>
      <c r="I150" s="56">
        <v>13</v>
      </c>
      <c r="J150" s="56">
        <v>11</v>
      </c>
      <c r="K150" s="56">
        <v>14</v>
      </c>
      <c r="L150" s="56">
        <v>14</v>
      </c>
      <c r="M150" s="56">
        <v>19</v>
      </c>
      <c r="N150" s="120">
        <f t="shared" si="61"/>
        <v>90</v>
      </c>
      <c r="O150" s="120">
        <v>6</v>
      </c>
      <c r="P150" s="56"/>
      <c r="Q150" s="56"/>
      <c r="R150" s="56"/>
      <c r="S150" s="120">
        <f t="shared" si="62"/>
        <v>0</v>
      </c>
      <c r="T150" s="120">
        <v>0</v>
      </c>
      <c r="U150" s="98">
        <f t="shared" si="63"/>
        <v>132</v>
      </c>
      <c r="V150" s="98">
        <f t="shared" si="64"/>
        <v>9</v>
      </c>
      <c r="W150" s="54">
        <v>1</v>
      </c>
      <c r="X150" s="54"/>
      <c r="Y150" s="54">
        <v>11</v>
      </c>
      <c r="Z150" s="104">
        <f t="shared" si="65"/>
        <v>12</v>
      </c>
      <c r="AA150" s="83">
        <v>1</v>
      </c>
      <c r="AB150" s="83">
        <v>1</v>
      </c>
      <c r="AC150" s="58">
        <v>11</v>
      </c>
      <c r="AD150" s="104">
        <f t="shared" si="66"/>
        <v>13</v>
      </c>
      <c r="AE150" s="54">
        <f t="shared" si="67"/>
        <v>0</v>
      </c>
      <c r="AF150" s="59">
        <f t="shared" si="67"/>
        <v>-1</v>
      </c>
      <c r="AG150" s="60">
        <f t="shared" si="67"/>
        <v>0</v>
      </c>
      <c r="AH150" s="104">
        <f t="shared" si="68"/>
        <v>-1</v>
      </c>
      <c r="AI150" s="61">
        <f t="shared" si="72"/>
        <v>0</v>
      </c>
      <c r="AJ150" s="54"/>
      <c r="AK150" s="54"/>
      <c r="AL150" s="60"/>
      <c r="AM150" s="110"/>
      <c r="AN150" s="110"/>
      <c r="AO150" s="58"/>
      <c r="AP150" s="58"/>
      <c r="AQ150" s="60">
        <f t="shared" si="69"/>
        <v>0</v>
      </c>
      <c r="AR150" s="60">
        <f t="shared" si="69"/>
        <v>-1</v>
      </c>
      <c r="AS150" s="60">
        <f t="shared" si="70"/>
        <v>0</v>
      </c>
      <c r="AT150" s="114">
        <f t="shared" si="71"/>
        <v>-1</v>
      </c>
      <c r="AU150" s="61">
        <f t="shared" si="73"/>
        <v>0</v>
      </c>
      <c r="AV150" s="62"/>
      <c r="AW150" s="63"/>
      <c r="AX150" s="63"/>
    </row>
    <row r="151" spans="1:50" s="65" customFormat="1" ht="17.25" customHeight="1">
      <c r="A151" s="54">
        <v>9</v>
      </c>
      <c r="B151" s="55" t="s">
        <v>208</v>
      </c>
      <c r="C151" s="56"/>
      <c r="D151" s="56">
        <v>13</v>
      </c>
      <c r="E151" s="56">
        <v>15</v>
      </c>
      <c r="F151" s="120">
        <f t="shared" si="60"/>
        <v>28</v>
      </c>
      <c r="G151" s="120">
        <v>2</v>
      </c>
      <c r="H151" s="56">
        <v>24</v>
      </c>
      <c r="I151" s="56">
        <v>16</v>
      </c>
      <c r="J151" s="56">
        <v>11</v>
      </c>
      <c r="K151" s="56">
        <v>21</v>
      </c>
      <c r="L151" s="56">
        <v>16</v>
      </c>
      <c r="M151" s="56">
        <v>20</v>
      </c>
      <c r="N151" s="120">
        <f t="shared" si="61"/>
        <v>108</v>
      </c>
      <c r="O151" s="120">
        <v>6</v>
      </c>
      <c r="P151" s="56"/>
      <c r="Q151" s="56"/>
      <c r="R151" s="56"/>
      <c r="S151" s="120">
        <f t="shared" si="62"/>
        <v>0</v>
      </c>
      <c r="T151" s="120">
        <v>0</v>
      </c>
      <c r="U151" s="98">
        <f t="shared" si="63"/>
        <v>136</v>
      </c>
      <c r="V151" s="98">
        <f t="shared" si="64"/>
        <v>8</v>
      </c>
      <c r="W151" s="54">
        <v>1</v>
      </c>
      <c r="X151" s="54"/>
      <c r="Y151" s="54">
        <v>10</v>
      </c>
      <c r="Z151" s="104">
        <f t="shared" si="65"/>
        <v>11</v>
      </c>
      <c r="AA151" s="83">
        <v>1</v>
      </c>
      <c r="AB151" s="83">
        <v>1</v>
      </c>
      <c r="AC151" s="58">
        <v>10</v>
      </c>
      <c r="AD151" s="104">
        <f t="shared" si="66"/>
        <v>12</v>
      </c>
      <c r="AE151" s="54">
        <f t="shared" si="67"/>
        <v>0</v>
      </c>
      <c r="AF151" s="59">
        <f t="shared" si="67"/>
        <v>-1</v>
      </c>
      <c r="AG151" s="60">
        <f t="shared" si="67"/>
        <v>0</v>
      </c>
      <c r="AH151" s="104">
        <f t="shared" si="68"/>
        <v>-1</v>
      </c>
      <c r="AI151" s="61">
        <f t="shared" si="72"/>
        <v>0</v>
      </c>
      <c r="AJ151" s="54"/>
      <c r="AK151" s="54"/>
      <c r="AL151" s="60"/>
      <c r="AM151" s="110"/>
      <c r="AN151" s="110"/>
      <c r="AO151" s="58"/>
      <c r="AP151" s="58"/>
      <c r="AQ151" s="60">
        <f t="shared" si="69"/>
        <v>0</v>
      </c>
      <c r="AR151" s="60">
        <f t="shared" si="69"/>
        <v>-1</v>
      </c>
      <c r="AS151" s="60">
        <f t="shared" si="70"/>
        <v>0</v>
      </c>
      <c r="AT151" s="114">
        <f t="shared" si="71"/>
        <v>-1</v>
      </c>
      <c r="AU151" s="61">
        <f t="shared" si="73"/>
        <v>0</v>
      </c>
      <c r="AV151" s="62"/>
      <c r="AW151" s="63"/>
      <c r="AX151" s="63"/>
    </row>
    <row r="152" spans="1:50" s="65" customFormat="1" ht="17.25" customHeight="1">
      <c r="A152" s="54">
        <v>10</v>
      </c>
      <c r="B152" s="55" t="s">
        <v>209</v>
      </c>
      <c r="C152" s="56"/>
      <c r="D152" s="56"/>
      <c r="E152" s="56"/>
      <c r="F152" s="120">
        <f t="shared" si="60"/>
        <v>0</v>
      </c>
      <c r="G152" s="120">
        <v>0</v>
      </c>
      <c r="H152" s="56">
        <v>22</v>
      </c>
      <c r="I152" s="56">
        <v>17</v>
      </c>
      <c r="J152" s="56">
        <v>11</v>
      </c>
      <c r="K152" s="56">
        <v>27</v>
      </c>
      <c r="L152" s="56">
        <v>28</v>
      </c>
      <c r="M152" s="56">
        <v>26</v>
      </c>
      <c r="N152" s="120">
        <f t="shared" si="61"/>
        <v>131</v>
      </c>
      <c r="O152" s="120">
        <v>6</v>
      </c>
      <c r="P152" s="56"/>
      <c r="Q152" s="56"/>
      <c r="R152" s="56"/>
      <c r="S152" s="120">
        <f t="shared" si="62"/>
        <v>0</v>
      </c>
      <c r="T152" s="120">
        <v>0</v>
      </c>
      <c r="U152" s="98">
        <f t="shared" si="63"/>
        <v>131</v>
      </c>
      <c r="V152" s="98">
        <f t="shared" si="64"/>
        <v>6</v>
      </c>
      <c r="W152" s="54">
        <v>1</v>
      </c>
      <c r="X152" s="54"/>
      <c r="Y152" s="54">
        <v>8</v>
      </c>
      <c r="Z152" s="104">
        <f t="shared" si="65"/>
        <v>9</v>
      </c>
      <c r="AA152" s="83">
        <v>1</v>
      </c>
      <c r="AB152" s="83">
        <v>1</v>
      </c>
      <c r="AC152" s="64">
        <v>8</v>
      </c>
      <c r="AD152" s="104">
        <f t="shared" si="66"/>
        <v>10</v>
      </c>
      <c r="AE152" s="54">
        <f t="shared" si="67"/>
        <v>0</v>
      </c>
      <c r="AF152" s="59">
        <f t="shared" si="67"/>
        <v>-1</v>
      </c>
      <c r="AG152" s="60">
        <f t="shared" si="67"/>
        <v>0</v>
      </c>
      <c r="AH152" s="104">
        <f t="shared" si="68"/>
        <v>-1</v>
      </c>
      <c r="AI152" s="61">
        <f t="shared" si="72"/>
        <v>0</v>
      </c>
      <c r="AJ152" s="54"/>
      <c r="AK152" s="54"/>
      <c r="AL152" s="60"/>
      <c r="AM152" s="110"/>
      <c r="AN152" s="110"/>
      <c r="AO152" s="58"/>
      <c r="AP152" s="58"/>
      <c r="AQ152" s="60">
        <f t="shared" si="69"/>
        <v>0</v>
      </c>
      <c r="AR152" s="60">
        <f t="shared" si="69"/>
        <v>-1</v>
      </c>
      <c r="AS152" s="60">
        <f t="shared" si="70"/>
        <v>0</v>
      </c>
      <c r="AT152" s="114">
        <f t="shared" si="71"/>
        <v>-1</v>
      </c>
      <c r="AU152" s="61">
        <f t="shared" si="73"/>
        <v>0</v>
      </c>
      <c r="AV152" s="62"/>
      <c r="AW152" s="63"/>
      <c r="AX152" s="63"/>
    </row>
    <row r="153" spans="1:50" s="65" customFormat="1" ht="17.25" customHeight="1">
      <c r="A153" s="54">
        <v>11</v>
      </c>
      <c r="B153" s="55" t="s">
        <v>210</v>
      </c>
      <c r="C153" s="56">
        <v>4</v>
      </c>
      <c r="D153" s="56">
        <v>5</v>
      </c>
      <c r="E153" s="56">
        <v>14</v>
      </c>
      <c r="F153" s="120">
        <f t="shared" si="60"/>
        <v>23</v>
      </c>
      <c r="G153" s="120">
        <v>3</v>
      </c>
      <c r="H153" s="56">
        <v>17</v>
      </c>
      <c r="I153" s="56">
        <v>20</v>
      </c>
      <c r="J153" s="56">
        <v>7</v>
      </c>
      <c r="K153" s="56">
        <v>23</v>
      </c>
      <c r="L153" s="56">
        <v>11</v>
      </c>
      <c r="M153" s="56">
        <v>20</v>
      </c>
      <c r="N153" s="120">
        <f t="shared" si="61"/>
        <v>98</v>
      </c>
      <c r="O153" s="120">
        <v>6</v>
      </c>
      <c r="P153" s="56"/>
      <c r="Q153" s="56"/>
      <c r="R153" s="56"/>
      <c r="S153" s="120">
        <f t="shared" si="62"/>
        <v>0</v>
      </c>
      <c r="T153" s="120">
        <v>0</v>
      </c>
      <c r="U153" s="98">
        <f t="shared" si="63"/>
        <v>121</v>
      </c>
      <c r="V153" s="98">
        <f t="shared" si="64"/>
        <v>9</v>
      </c>
      <c r="W153" s="54">
        <v>1</v>
      </c>
      <c r="X153" s="54"/>
      <c r="Y153" s="54">
        <v>11</v>
      </c>
      <c r="Z153" s="104">
        <f t="shared" si="65"/>
        <v>12</v>
      </c>
      <c r="AA153" s="83">
        <v>1</v>
      </c>
      <c r="AB153" s="83">
        <v>1</v>
      </c>
      <c r="AC153" s="64">
        <v>11</v>
      </c>
      <c r="AD153" s="104">
        <f t="shared" si="66"/>
        <v>13</v>
      </c>
      <c r="AE153" s="54">
        <f t="shared" si="67"/>
        <v>0</v>
      </c>
      <c r="AF153" s="59">
        <f t="shared" si="67"/>
        <v>-1</v>
      </c>
      <c r="AG153" s="60">
        <f t="shared" si="67"/>
        <v>0</v>
      </c>
      <c r="AH153" s="104">
        <f t="shared" si="68"/>
        <v>-1</v>
      </c>
      <c r="AI153" s="61">
        <f t="shared" si="72"/>
        <v>0</v>
      </c>
      <c r="AJ153" s="54"/>
      <c r="AK153" s="54"/>
      <c r="AL153" s="60"/>
      <c r="AM153" s="110"/>
      <c r="AN153" s="110"/>
      <c r="AO153" s="58"/>
      <c r="AP153" s="58"/>
      <c r="AQ153" s="60">
        <f t="shared" si="69"/>
        <v>0</v>
      </c>
      <c r="AR153" s="60">
        <f t="shared" si="69"/>
        <v>-1</v>
      </c>
      <c r="AS153" s="60">
        <f t="shared" si="70"/>
        <v>0</v>
      </c>
      <c r="AT153" s="114">
        <f t="shared" si="71"/>
        <v>-1</v>
      </c>
      <c r="AU153" s="61">
        <f t="shared" si="73"/>
        <v>0</v>
      </c>
      <c r="AV153" s="63"/>
      <c r="AW153" s="63">
        <v>1</v>
      </c>
      <c r="AX153" s="63"/>
    </row>
    <row r="154" spans="1:50" s="65" customFormat="1" ht="17.25" customHeight="1">
      <c r="A154" s="54">
        <v>12</v>
      </c>
      <c r="B154" s="55" t="s">
        <v>211</v>
      </c>
      <c r="C154" s="56">
        <v>9</v>
      </c>
      <c r="D154" s="56">
        <v>7</v>
      </c>
      <c r="E154" s="56">
        <v>13</v>
      </c>
      <c r="F154" s="120">
        <f t="shared" si="60"/>
        <v>29</v>
      </c>
      <c r="G154" s="120">
        <v>3</v>
      </c>
      <c r="H154" s="56">
        <v>14</v>
      </c>
      <c r="I154" s="56">
        <v>14</v>
      </c>
      <c r="J154" s="56">
        <v>26</v>
      </c>
      <c r="K154" s="56">
        <v>11</v>
      </c>
      <c r="L154" s="56">
        <v>18</v>
      </c>
      <c r="M154" s="56">
        <v>13</v>
      </c>
      <c r="N154" s="120">
        <f t="shared" si="61"/>
        <v>96</v>
      </c>
      <c r="O154" s="120">
        <v>6</v>
      </c>
      <c r="P154" s="56">
        <v>17</v>
      </c>
      <c r="Q154" s="56">
        <v>9</v>
      </c>
      <c r="R154" s="56">
        <v>20</v>
      </c>
      <c r="S154" s="120">
        <f t="shared" si="62"/>
        <v>46</v>
      </c>
      <c r="T154" s="120">
        <v>3</v>
      </c>
      <c r="U154" s="98">
        <f t="shared" si="63"/>
        <v>171</v>
      </c>
      <c r="V154" s="98">
        <f t="shared" si="64"/>
        <v>12</v>
      </c>
      <c r="W154" s="54">
        <v>1</v>
      </c>
      <c r="X154" s="54"/>
      <c r="Y154" s="54">
        <v>15</v>
      </c>
      <c r="Z154" s="104">
        <f t="shared" si="65"/>
        <v>16</v>
      </c>
      <c r="AA154" s="83">
        <v>1</v>
      </c>
      <c r="AB154" s="83">
        <v>1</v>
      </c>
      <c r="AC154" s="64">
        <v>15</v>
      </c>
      <c r="AD154" s="104">
        <f t="shared" si="66"/>
        <v>17</v>
      </c>
      <c r="AE154" s="54">
        <f t="shared" si="67"/>
        <v>0</v>
      </c>
      <c r="AF154" s="59">
        <f t="shared" si="67"/>
        <v>-1</v>
      </c>
      <c r="AG154" s="60">
        <f t="shared" si="67"/>
        <v>0</v>
      </c>
      <c r="AH154" s="104">
        <f t="shared" si="68"/>
        <v>-1</v>
      </c>
      <c r="AI154" s="61">
        <f t="shared" si="72"/>
        <v>0</v>
      </c>
      <c r="AJ154" s="54"/>
      <c r="AK154" s="54"/>
      <c r="AL154" s="60"/>
      <c r="AM154" s="110"/>
      <c r="AN154" s="110"/>
      <c r="AO154" s="58"/>
      <c r="AP154" s="58"/>
      <c r="AQ154" s="60">
        <f t="shared" si="69"/>
        <v>0</v>
      </c>
      <c r="AR154" s="60">
        <f t="shared" si="69"/>
        <v>-1</v>
      </c>
      <c r="AS154" s="60">
        <f t="shared" si="70"/>
        <v>0</v>
      </c>
      <c r="AT154" s="114">
        <f t="shared" si="71"/>
        <v>-1</v>
      </c>
      <c r="AU154" s="61">
        <f t="shared" si="73"/>
        <v>0</v>
      </c>
      <c r="AV154" s="62"/>
      <c r="AW154" s="63"/>
      <c r="AX154" s="63"/>
    </row>
    <row r="155" spans="1:50" s="65" customFormat="1" ht="17.25" customHeight="1">
      <c r="A155" s="54">
        <v>13</v>
      </c>
      <c r="B155" s="55" t="s">
        <v>212</v>
      </c>
      <c r="C155" s="56">
        <v>2</v>
      </c>
      <c r="D155" s="56">
        <v>4</v>
      </c>
      <c r="E155" s="56">
        <v>6</v>
      </c>
      <c r="F155" s="120">
        <f t="shared" si="60"/>
        <v>12</v>
      </c>
      <c r="G155" s="120">
        <v>3</v>
      </c>
      <c r="H155" s="56">
        <v>7</v>
      </c>
      <c r="I155" s="56">
        <v>6</v>
      </c>
      <c r="J155" s="56">
        <v>10</v>
      </c>
      <c r="K155" s="56">
        <v>12</v>
      </c>
      <c r="L155" s="56">
        <v>10</v>
      </c>
      <c r="M155" s="56">
        <v>18</v>
      </c>
      <c r="N155" s="120">
        <f t="shared" si="61"/>
        <v>63</v>
      </c>
      <c r="O155" s="120">
        <v>6</v>
      </c>
      <c r="P155" s="56"/>
      <c r="Q155" s="56"/>
      <c r="R155" s="56"/>
      <c r="S155" s="120">
        <f t="shared" si="62"/>
        <v>0</v>
      </c>
      <c r="T155" s="120">
        <v>0</v>
      </c>
      <c r="U155" s="98">
        <f t="shared" si="63"/>
        <v>75</v>
      </c>
      <c r="V155" s="98">
        <f t="shared" si="64"/>
        <v>9</v>
      </c>
      <c r="W155" s="54">
        <v>1</v>
      </c>
      <c r="X155" s="54"/>
      <c r="Y155" s="54">
        <v>7</v>
      </c>
      <c r="Z155" s="104">
        <f t="shared" si="65"/>
        <v>8</v>
      </c>
      <c r="AA155" s="83">
        <v>1</v>
      </c>
      <c r="AB155" s="83"/>
      <c r="AC155" s="58">
        <v>6</v>
      </c>
      <c r="AD155" s="104">
        <f t="shared" si="66"/>
        <v>7</v>
      </c>
      <c r="AE155" s="54">
        <f t="shared" si="67"/>
        <v>0</v>
      </c>
      <c r="AF155" s="59">
        <f t="shared" si="67"/>
        <v>0</v>
      </c>
      <c r="AG155" s="60">
        <f t="shared" si="67"/>
        <v>1</v>
      </c>
      <c r="AH155" s="104">
        <f t="shared" si="68"/>
        <v>1</v>
      </c>
      <c r="AI155" s="61">
        <f t="shared" si="72"/>
        <v>16.666666666666668</v>
      </c>
      <c r="AJ155" s="54">
        <v>1</v>
      </c>
      <c r="AK155" s="54"/>
      <c r="AL155" s="60"/>
      <c r="AM155" s="110"/>
      <c r="AN155" s="110"/>
      <c r="AO155" s="58"/>
      <c r="AP155" s="58"/>
      <c r="AQ155" s="60">
        <f t="shared" si="69"/>
        <v>0</v>
      </c>
      <c r="AR155" s="60">
        <f t="shared" si="69"/>
        <v>0</v>
      </c>
      <c r="AS155" s="60">
        <f t="shared" si="70"/>
        <v>2</v>
      </c>
      <c r="AT155" s="114">
        <f t="shared" si="71"/>
        <v>2</v>
      </c>
      <c r="AU155" s="61">
        <f t="shared" si="73"/>
        <v>33.333333333333336</v>
      </c>
      <c r="AV155" s="62"/>
      <c r="AW155" s="63"/>
      <c r="AX155" s="63"/>
    </row>
    <row r="156" spans="1:50" s="65" customFormat="1" ht="17.25" customHeight="1">
      <c r="A156" s="54">
        <v>14</v>
      </c>
      <c r="B156" s="68" t="s">
        <v>213</v>
      </c>
      <c r="C156" s="56">
        <v>4</v>
      </c>
      <c r="D156" s="56">
        <v>3</v>
      </c>
      <c r="E156" s="56">
        <v>8</v>
      </c>
      <c r="F156" s="120">
        <f t="shared" si="60"/>
        <v>15</v>
      </c>
      <c r="G156" s="120">
        <v>3</v>
      </c>
      <c r="H156" s="56">
        <v>7</v>
      </c>
      <c r="I156" s="56">
        <v>2</v>
      </c>
      <c r="J156" s="56">
        <v>3</v>
      </c>
      <c r="K156" s="56">
        <v>4</v>
      </c>
      <c r="L156" s="56">
        <v>7</v>
      </c>
      <c r="M156" s="56">
        <v>7</v>
      </c>
      <c r="N156" s="120">
        <f t="shared" si="61"/>
        <v>30</v>
      </c>
      <c r="O156" s="120">
        <v>6</v>
      </c>
      <c r="P156" s="56"/>
      <c r="Q156" s="56"/>
      <c r="R156" s="56"/>
      <c r="S156" s="120">
        <f t="shared" si="62"/>
        <v>0</v>
      </c>
      <c r="T156" s="120">
        <v>0</v>
      </c>
      <c r="U156" s="98">
        <f t="shared" si="63"/>
        <v>45</v>
      </c>
      <c r="V156" s="98">
        <f t="shared" si="64"/>
        <v>9</v>
      </c>
      <c r="W156" s="54">
        <v>1</v>
      </c>
      <c r="X156" s="54"/>
      <c r="Y156" s="54">
        <v>5</v>
      </c>
      <c r="Z156" s="104">
        <f t="shared" si="65"/>
        <v>6</v>
      </c>
      <c r="AA156" s="83">
        <v>1</v>
      </c>
      <c r="AB156" s="83"/>
      <c r="AC156" s="58">
        <v>6</v>
      </c>
      <c r="AD156" s="104">
        <f t="shared" si="66"/>
        <v>7</v>
      </c>
      <c r="AE156" s="54">
        <f t="shared" si="67"/>
        <v>0</v>
      </c>
      <c r="AF156" s="59">
        <f t="shared" si="67"/>
        <v>0</v>
      </c>
      <c r="AG156" s="60">
        <f t="shared" si="67"/>
        <v>-1</v>
      </c>
      <c r="AH156" s="104">
        <f t="shared" si="68"/>
        <v>-1</v>
      </c>
      <c r="AI156" s="61">
        <f t="shared" si="72"/>
        <v>-16.666666666666668</v>
      </c>
      <c r="AJ156" s="54">
        <v>1</v>
      </c>
      <c r="AK156" s="54"/>
      <c r="AL156" s="60"/>
      <c r="AM156" s="110"/>
      <c r="AN156" s="110"/>
      <c r="AO156" s="58"/>
      <c r="AP156" s="58"/>
      <c r="AQ156" s="60">
        <f t="shared" si="69"/>
        <v>0</v>
      </c>
      <c r="AR156" s="60">
        <f t="shared" si="69"/>
        <v>0</v>
      </c>
      <c r="AS156" s="60">
        <f t="shared" si="70"/>
        <v>0</v>
      </c>
      <c r="AT156" s="114">
        <f t="shared" si="71"/>
        <v>0</v>
      </c>
      <c r="AU156" s="61">
        <f t="shared" si="73"/>
        <v>0</v>
      </c>
      <c r="AV156" s="62"/>
      <c r="AW156" s="63"/>
      <c r="AX156" s="63"/>
    </row>
    <row r="157" spans="1:50" s="65" customFormat="1" ht="17.25" customHeight="1" thickBot="1">
      <c r="A157" s="69"/>
      <c r="B157" s="70" t="s">
        <v>0</v>
      </c>
      <c r="C157" s="71">
        <f t="shared" ref="C157:AH157" si="74">SUM(C143:C156)</f>
        <v>107</v>
      </c>
      <c r="D157" s="71">
        <f t="shared" si="74"/>
        <v>118</v>
      </c>
      <c r="E157" s="71">
        <f t="shared" si="74"/>
        <v>163</v>
      </c>
      <c r="F157" s="121">
        <f t="shared" si="74"/>
        <v>388</v>
      </c>
      <c r="G157" s="121">
        <f t="shared" si="74"/>
        <v>37</v>
      </c>
      <c r="H157" s="71">
        <f t="shared" si="74"/>
        <v>211</v>
      </c>
      <c r="I157" s="71">
        <f t="shared" si="74"/>
        <v>185</v>
      </c>
      <c r="J157" s="71">
        <f t="shared" si="74"/>
        <v>181</v>
      </c>
      <c r="K157" s="71">
        <f t="shared" si="74"/>
        <v>220</v>
      </c>
      <c r="L157" s="71">
        <f t="shared" si="74"/>
        <v>227</v>
      </c>
      <c r="M157" s="71">
        <f t="shared" si="74"/>
        <v>244</v>
      </c>
      <c r="N157" s="121">
        <f t="shared" si="74"/>
        <v>1268</v>
      </c>
      <c r="O157" s="121">
        <f t="shared" si="74"/>
        <v>84</v>
      </c>
      <c r="P157" s="71">
        <f t="shared" si="74"/>
        <v>46</v>
      </c>
      <c r="Q157" s="71">
        <f t="shared" si="74"/>
        <v>29</v>
      </c>
      <c r="R157" s="71">
        <f t="shared" si="74"/>
        <v>35</v>
      </c>
      <c r="S157" s="121">
        <f t="shared" si="74"/>
        <v>110</v>
      </c>
      <c r="T157" s="121">
        <f t="shared" si="74"/>
        <v>6</v>
      </c>
      <c r="U157" s="99">
        <f t="shared" si="74"/>
        <v>1766</v>
      </c>
      <c r="V157" s="99">
        <f t="shared" si="74"/>
        <v>127</v>
      </c>
      <c r="W157" s="71">
        <f t="shared" si="74"/>
        <v>14</v>
      </c>
      <c r="X157" s="71">
        <f t="shared" si="74"/>
        <v>1</v>
      </c>
      <c r="Y157" s="71">
        <f t="shared" si="74"/>
        <v>138</v>
      </c>
      <c r="Z157" s="105">
        <f t="shared" si="74"/>
        <v>153</v>
      </c>
      <c r="AA157" s="71">
        <f t="shared" si="74"/>
        <v>14</v>
      </c>
      <c r="AB157" s="71">
        <f t="shared" si="74"/>
        <v>10</v>
      </c>
      <c r="AC157" s="71">
        <f t="shared" si="74"/>
        <v>140</v>
      </c>
      <c r="AD157" s="105">
        <f t="shared" si="74"/>
        <v>164</v>
      </c>
      <c r="AE157" s="71">
        <f t="shared" si="74"/>
        <v>0</v>
      </c>
      <c r="AF157" s="71">
        <f t="shared" si="74"/>
        <v>-9</v>
      </c>
      <c r="AG157" s="71">
        <f t="shared" si="74"/>
        <v>-2</v>
      </c>
      <c r="AH157" s="105">
        <f t="shared" si="74"/>
        <v>-11</v>
      </c>
      <c r="AI157" s="85">
        <f>AG157*100/AC157</f>
        <v>-1.4285714285714286</v>
      </c>
      <c r="AJ157" s="71">
        <f t="shared" ref="AJ157:AS157" si="75">SUM(AJ143:AJ156)</f>
        <v>5</v>
      </c>
      <c r="AK157" s="71">
        <f t="shared" si="75"/>
        <v>0</v>
      </c>
      <c r="AL157" s="71">
        <f t="shared" si="75"/>
        <v>0</v>
      </c>
      <c r="AM157" s="89">
        <f t="shared" si="75"/>
        <v>0</v>
      </c>
      <c r="AN157" s="89">
        <f t="shared" si="75"/>
        <v>0</v>
      </c>
      <c r="AO157" s="71">
        <f t="shared" si="75"/>
        <v>1</v>
      </c>
      <c r="AP157" s="71">
        <f t="shared" si="75"/>
        <v>0</v>
      </c>
      <c r="AQ157" s="71">
        <f t="shared" si="75"/>
        <v>0</v>
      </c>
      <c r="AR157" s="71">
        <f t="shared" si="75"/>
        <v>-9</v>
      </c>
      <c r="AS157" s="71">
        <f t="shared" si="75"/>
        <v>4</v>
      </c>
      <c r="AT157" s="115">
        <f>SUM(AQ157:AS157)</f>
        <v>-5</v>
      </c>
      <c r="AU157" s="73">
        <f>AS157*100/AC157</f>
        <v>2.8571428571428572</v>
      </c>
      <c r="AV157" s="71">
        <f>SUM(AV143:AV156)</f>
        <v>1</v>
      </c>
      <c r="AW157" s="71">
        <f>SUM(AW143:AW156)</f>
        <v>3</v>
      </c>
      <c r="AX157" s="75"/>
    </row>
    <row r="158" spans="1:50" s="9" customFormat="1" ht="16.5" customHeight="1" thickTop="1">
      <c r="A158" s="29"/>
      <c r="B158" s="30" t="s">
        <v>150</v>
      </c>
      <c r="C158" s="47"/>
      <c r="D158" s="47"/>
      <c r="E158" s="47"/>
      <c r="F158" s="122"/>
      <c r="G158" s="122"/>
      <c r="H158" s="47"/>
      <c r="I158" s="47"/>
      <c r="J158" s="47"/>
      <c r="K158" s="47"/>
      <c r="L158" s="47"/>
      <c r="M158" s="47"/>
      <c r="N158" s="122"/>
      <c r="O158" s="122"/>
      <c r="P158" s="47"/>
      <c r="Q158" s="47"/>
      <c r="R158" s="47"/>
      <c r="S158" s="122"/>
      <c r="T158" s="122"/>
      <c r="U158" s="100"/>
      <c r="V158" s="100"/>
      <c r="W158" s="20"/>
      <c r="X158" s="20"/>
      <c r="Y158" s="20"/>
      <c r="Z158" s="106"/>
      <c r="AA158" s="20"/>
      <c r="AB158" s="20"/>
      <c r="AC158" s="20"/>
      <c r="AD158" s="106"/>
      <c r="AE158" s="20"/>
      <c r="AF158" s="20"/>
      <c r="AG158" s="20"/>
      <c r="AH158" s="106"/>
      <c r="AI158" s="21"/>
      <c r="AJ158" s="20"/>
      <c r="AK158" s="20"/>
      <c r="AL158" s="11"/>
      <c r="AM158" s="96"/>
      <c r="AN158" s="96"/>
      <c r="AO158" s="47"/>
      <c r="AP158" s="47"/>
      <c r="AQ158" s="11"/>
      <c r="AR158" s="11"/>
      <c r="AS158" s="11"/>
      <c r="AT158" s="116"/>
      <c r="AU158" s="4"/>
      <c r="AV158" s="32"/>
      <c r="AW158" s="36"/>
      <c r="AX158" s="36"/>
    </row>
    <row r="159" spans="1:50" s="65" customFormat="1" ht="16.5" customHeight="1">
      <c r="A159" s="54">
        <v>1</v>
      </c>
      <c r="B159" s="55" t="s">
        <v>151</v>
      </c>
      <c r="C159" s="56">
        <v>29</v>
      </c>
      <c r="D159" s="56">
        <v>62</v>
      </c>
      <c r="E159" s="56">
        <v>69</v>
      </c>
      <c r="F159" s="120">
        <f t="shared" si="23"/>
        <v>160</v>
      </c>
      <c r="G159" s="120">
        <v>5</v>
      </c>
      <c r="H159" s="56">
        <v>81</v>
      </c>
      <c r="I159" s="56">
        <v>113</v>
      </c>
      <c r="J159" s="56">
        <v>94</v>
      </c>
      <c r="K159" s="56">
        <v>88</v>
      </c>
      <c r="L159" s="56">
        <v>125</v>
      </c>
      <c r="M159" s="56">
        <v>118</v>
      </c>
      <c r="N159" s="120">
        <f t="shared" si="24"/>
        <v>619</v>
      </c>
      <c r="O159" s="120">
        <v>21</v>
      </c>
      <c r="P159" s="56"/>
      <c r="Q159" s="56"/>
      <c r="R159" s="56"/>
      <c r="S159" s="120">
        <f t="shared" si="25"/>
        <v>0</v>
      </c>
      <c r="T159" s="120">
        <v>0</v>
      </c>
      <c r="U159" s="98">
        <f t="shared" si="26"/>
        <v>779</v>
      </c>
      <c r="V159" s="98">
        <f t="shared" si="27"/>
        <v>26</v>
      </c>
      <c r="W159" s="54">
        <v>1</v>
      </c>
      <c r="X159" s="54">
        <v>2</v>
      </c>
      <c r="Y159" s="54">
        <v>34</v>
      </c>
      <c r="Z159" s="104">
        <f t="shared" si="28"/>
        <v>37</v>
      </c>
      <c r="AA159" s="83">
        <v>1</v>
      </c>
      <c r="AB159" s="83">
        <v>2</v>
      </c>
      <c r="AC159" s="64">
        <v>31</v>
      </c>
      <c r="AD159" s="104">
        <f t="shared" si="29"/>
        <v>34</v>
      </c>
      <c r="AE159" s="54">
        <f t="shared" ref="AE159:AG178" si="76">SUM(W159-AA159)</f>
        <v>0</v>
      </c>
      <c r="AF159" s="59">
        <f t="shared" si="76"/>
        <v>0</v>
      </c>
      <c r="AG159" s="60">
        <f t="shared" si="76"/>
        <v>3</v>
      </c>
      <c r="AH159" s="104">
        <f t="shared" ref="AH159:AH178" si="77">SUM(AE159:AG159)</f>
        <v>3</v>
      </c>
      <c r="AI159" s="61">
        <f>AG159*100/AC159</f>
        <v>9.67741935483871</v>
      </c>
      <c r="AJ159" s="54"/>
      <c r="AK159" s="54"/>
      <c r="AL159" s="60"/>
      <c r="AM159" s="110"/>
      <c r="AN159" s="110"/>
      <c r="AO159" s="58"/>
      <c r="AP159" s="58"/>
      <c r="AQ159" s="60">
        <f t="shared" ref="AQ159:AR178" si="78">AE159</f>
        <v>0</v>
      </c>
      <c r="AR159" s="60">
        <f t="shared" si="78"/>
        <v>0</v>
      </c>
      <c r="AS159" s="60">
        <f t="shared" ref="AS159:AS178" si="79">AG159+AJ159+AK159+AL159-AM159-AN159+AO159+AP159</f>
        <v>3</v>
      </c>
      <c r="AT159" s="114">
        <f t="shared" ref="AT159:AT178" si="80">SUM(AQ159:AS159)</f>
        <v>3</v>
      </c>
      <c r="AU159" s="61">
        <f>AS159*100/AC159</f>
        <v>9.67741935483871</v>
      </c>
      <c r="AV159" s="62">
        <v>1</v>
      </c>
      <c r="AW159" s="63"/>
      <c r="AX159" s="63"/>
    </row>
    <row r="160" spans="1:50" s="65" customFormat="1" ht="16.5" customHeight="1">
      <c r="A160" s="54">
        <v>2</v>
      </c>
      <c r="B160" s="55" t="s">
        <v>152</v>
      </c>
      <c r="C160" s="56"/>
      <c r="D160" s="56">
        <v>39</v>
      </c>
      <c r="E160" s="56">
        <v>67</v>
      </c>
      <c r="F160" s="120">
        <f t="shared" si="23"/>
        <v>106</v>
      </c>
      <c r="G160" s="120">
        <v>3</v>
      </c>
      <c r="H160" s="56">
        <v>49</v>
      </c>
      <c r="I160" s="56">
        <v>75</v>
      </c>
      <c r="J160" s="56">
        <v>72</v>
      </c>
      <c r="K160" s="56">
        <v>63</v>
      </c>
      <c r="L160" s="56">
        <v>59</v>
      </c>
      <c r="M160" s="56">
        <v>81</v>
      </c>
      <c r="N160" s="120">
        <f t="shared" si="24"/>
        <v>399</v>
      </c>
      <c r="O160" s="120">
        <v>15</v>
      </c>
      <c r="P160" s="56">
        <v>63</v>
      </c>
      <c r="Q160" s="56">
        <v>62</v>
      </c>
      <c r="R160" s="56">
        <v>40</v>
      </c>
      <c r="S160" s="120">
        <f t="shared" si="25"/>
        <v>165</v>
      </c>
      <c r="T160" s="120">
        <v>5</v>
      </c>
      <c r="U160" s="98">
        <f t="shared" si="26"/>
        <v>670</v>
      </c>
      <c r="V160" s="98">
        <f t="shared" si="27"/>
        <v>23</v>
      </c>
      <c r="W160" s="54">
        <v>1</v>
      </c>
      <c r="X160" s="54">
        <v>1</v>
      </c>
      <c r="Y160" s="54">
        <v>31</v>
      </c>
      <c r="Z160" s="104">
        <f t="shared" si="28"/>
        <v>33</v>
      </c>
      <c r="AA160" s="83">
        <v>1</v>
      </c>
      <c r="AB160" s="83">
        <v>1</v>
      </c>
      <c r="AC160" s="64">
        <v>29</v>
      </c>
      <c r="AD160" s="104">
        <f t="shared" si="29"/>
        <v>31</v>
      </c>
      <c r="AE160" s="54">
        <f t="shared" si="76"/>
        <v>0</v>
      </c>
      <c r="AF160" s="59">
        <f t="shared" si="76"/>
        <v>0</v>
      </c>
      <c r="AG160" s="60">
        <f t="shared" si="76"/>
        <v>2</v>
      </c>
      <c r="AH160" s="104">
        <f t="shared" si="77"/>
        <v>2</v>
      </c>
      <c r="AI160" s="61">
        <f t="shared" ref="AI160:AI178" si="81">AG160*100/AC160</f>
        <v>6.8965517241379306</v>
      </c>
      <c r="AJ160" s="54"/>
      <c r="AK160" s="54"/>
      <c r="AL160" s="60"/>
      <c r="AM160" s="110"/>
      <c r="AN160" s="110"/>
      <c r="AO160" s="58"/>
      <c r="AP160" s="58"/>
      <c r="AQ160" s="60">
        <f t="shared" si="78"/>
        <v>0</v>
      </c>
      <c r="AR160" s="60">
        <f t="shared" si="78"/>
        <v>0</v>
      </c>
      <c r="AS160" s="60">
        <f>AG160+AJ160+AK160+AL160-AM160-AN160+AO160+AP160</f>
        <v>2</v>
      </c>
      <c r="AT160" s="114">
        <f>SUM(AQ160:AS160)</f>
        <v>2</v>
      </c>
      <c r="AU160" s="61">
        <f t="shared" ref="AU160:AU178" si="82">AS160*100/AC160</f>
        <v>6.8965517241379306</v>
      </c>
      <c r="AV160" s="62">
        <v>1</v>
      </c>
      <c r="AW160" s="63">
        <v>1</v>
      </c>
      <c r="AX160" s="63"/>
    </row>
    <row r="161" spans="1:50" s="65" customFormat="1" ht="16.5" customHeight="1">
      <c r="A161" s="54">
        <v>3</v>
      </c>
      <c r="B161" s="55" t="s">
        <v>153</v>
      </c>
      <c r="C161" s="56"/>
      <c r="D161" s="56">
        <v>11</v>
      </c>
      <c r="E161" s="56">
        <v>12</v>
      </c>
      <c r="F161" s="120">
        <f t="shared" si="23"/>
        <v>23</v>
      </c>
      <c r="G161" s="120">
        <v>2</v>
      </c>
      <c r="H161" s="56">
        <v>24</v>
      </c>
      <c r="I161" s="56">
        <v>27</v>
      </c>
      <c r="J161" s="56">
        <v>31</v>
      </c>
      <c r="K161" s="56">
        <v>27</v>
      </c>
      <c r="L161" s="56">
        <v>24</v>
      </c>
      <c r="M161" s="56">
        <v>17</v>
      </c>
      <c r="N161" s="120">
        <f t="shared" si="24"/>
        <v>150</v>
      </c>
      <c r="O161" s="120">
        <v>6</v>
      </c>
      <c r="P161" s="56"/>
      <c r="Q161" s="56"/>
      <c r="R161" s="56"/>
      <c r="S161" s="120">
        <f t="shared" si="25"/>
        <v>0</v>
      </c>
      <c r="T161" s="120">
        <v>0</v>
      </c>
      <c r="U161" s="98">
        <f t="shared" si="26"/>
        <v>173</v>
      </c>
      <c r="V161" s="98">
        <f t="shared" si="27"/>
        <v>8</v>
      </c>
      <c r="W161" s="54">
        <v>1</v>
      </c>
      <c r="X161" s="54"/>
      <c r="Y161" s="54">
        <v>11</v>
      </c>
      <c r="Z161" s="104">
        <f t="shared" si="28"/>
        <v>12</v>
      </c>
      <c r="AA161" s="83">
        <v>1</v>
      </c>
      <c r="AB161" s="83">
        <v>1</v>
      </c>
      <c r="AC161" s="64">
        <v>10</v>
      </c>
      <c r="AD161" s="104">
        <f t="shared" si="29"/>
        <v>12</v>
      </c>
      <c r="AE161" s="54">
        <f t="shared" si="76"/>
        <v>0</v>
      </c>
      <c r="AF161" s="59">
        <f t="shared" si="76"/>
        <v>-1</v>
      </c>
      <c r="AG161" s="60">
        <f t="shared" si="76"/>
        <v>1</v>
      </c>
      <c r="AH161" s="104">
        <f t="shared" si="77"/>
        <v>0</v>
      </c>
      <c r="AI161" s="61">
        <f t="shared" si="81"/>
        <v>10</v>
      </c>
      <c r="AJ161" s="54"/>
      <c r="AK161" s="54"/>
      <c r="AL161" s="60"/>
      <c r="AM161" s="110"/>
      <c r="AN161" s="110"/>
      <c r="AO161" s="58"/>
      <c r="AP161" s="58"/>
      <c r="AQ161" s="60">
        <f t="shared" si="78"/>
        <v>0</v>
      </c>
      <c r="AR161" s="60">
        <f t="shared" si="78"/>
        <v>-1</v>
      </c>
      <c r="AS161" s="60">
        <f t="shared" si="79"/>
        <v>1</v>
      </c>
      <c r="AT161" s="114">
        <f t="shared" si="80"/>
        <v>0</v>
      </c>
      <c r="AU161" s="61">
        <f t="shared" si="82"/>
        <v>10</v>
      </c>
      <c r="AV161" s="62"/>
      <c r="AW161" s="63"/>
      <c r="AX161" s="63"/>
    </row>
    <row r="162" spans="1:50" s="65" customFormat="1" ht="16.5" customHeight="1">
      <c r="A162" s="54">
        <v>4</v>
      </c>
      <c r="B162" s="55" t="s">
        <v>154</v>
      </c>
      <c r="C162" s="56">
        <v>8</v>
      </c>
      <c r="D162" s="56">
        <v>9</v>
      </c>
      <c r="E162" s="56">
        <v>32</v>
      </c>
      <c r="F162" s="120">
        <f t="shared" si="23"/>
        <v>49</v>
      </c>
      <c r="G162" s="120">
        <v>3</v>
      </c>
      <c r="H162" s="56">
        <v>33</v>
      </c>
      <c r="I162" s="56">
        <v>44</v>
      </c>
      <c r="J162" s="56">
        <v>39</v>
      </c>
      <c r="K162" s="56">
        <v>35</v>
      </c>
      <c r="L162" s="56">
        <v>29</v>
      </c>
      <c r="M162" s="56">
        <v>31</v>
      </c>
      <c r="N162" s="120">
        <f t="shared" si="24"/>
        <v>211</v>
      </c>
      <c r="O162" s="120">
        <v>7</v>
      </c>
      <c r="P162" s="56"/>
      <c r="Q162" s="56"/>
      <c r="R162" s="56"/>
      <c r="S162" s="120">
        <f t="shared" si="25"/>
        <v>0</v>
      </c>
      <c r="T162" s="120">
        <v>0</v>
      </c>
      <c r="U162" s="98">
        <f t="shared" si="26"/>
        <v>260</v>
      </c>
      <c r="V162" s="98">
        <f t="shared" si="27"/>
        <v>10</v>
      </c>
      <c r="W162" s="54">
        <v>1</v>
      </c>
      <c r="X162" s="54">
        <v>1</v>
      </c>
      <c r="Y162" s="54">
        <v>14</v>
      </c>
      <c r="Z162" s="104">
        <f t="shared" si="28"/>
        <v>16</v>
      </c>
      <c r="AA162" s="83">
        <v>1</v>
      </c>
      <c r="AB162" s="83">
        <v>1</v>
      </c>
      <c r="AC162" s="64">
        <v>12</v>
      </c>
      <c r="AD162" s="104">
        <f t="shared" si="29"/>
        <v>14</v>
      </c>
      <c r="AE162" s="54">
        <f t="shared" si="76"/>
        <v>0</v>
      </c>
      <c r="AF162" s="59">
        <f t="shared" si="76"/>
        <v>0</v>
      </c>
      <c r="AG162" s="60">
        <f t="shared" si="76"/>
        <v>2</v>
      </c>
      <c r="AH162" s="104">
        <f t="shared" si="77"/>
        <v>2</v>
      </c>
      <c r="AI162" s="61">
        <f t="shared" si="81"/>
        <v>16.666666666666668</v>
      </c>
      <c r="AJ162" s="54"/>
      <c r="AK162" s="54"/>
      <c r="AL162" s="60"/>
      <c r="AM162" s="110"/>
      <c r="AN162" s="110"/>
      <c r="AO162" s="58"/>
      <c r="AP162" s="58"/>
      <c r="AQ162" s="60">
        <f t="shared" si="78"/>
        <v>0</v>
      </c>
      <c r="AR162" s="60">
        <f t="shared" si="78"/>
        <v>0</v>
      </c>
      <c r="AS162" s="60">
        <f t="shared" si="79"/>
        <v>2</v>
      </c>
      <c r="AT162" s="114">
        <f t="shared" si="80"/>
        <v>2</v>
      </c>
      <c r="AU162" s="61">
        <f t="shared" si="82"/>
        <v>16.666666666666668</v>
      </c>
      <c r="AV162" s="62"/>
      <c r="AW162" s="63">
        <v>1</v>
      </c>
      <c r="AX162" s="63"/>
    </row>
    <row r="163" spans="1:50" s="65" customFormat="1" ht="16.5" customHeight="1">
      <c r="A163" s="54">
        <v>5</v>
      </c>
      <c r="B163" s="55" t="s">
        <v>155</v>
      </c>
      <c r="C163" s="56">
        <v>3</v>
      </c>
      <c r="D163" s="56">
        <v>9</v>
      </c>
      <c r="E163" s="56">
        <v>9</v>
      </c>
      <c r="F163" s="120">
        <f t="shared" si="23"/>
        <v>21</v>
      </c>
      <c r="G163" s="120">
        <v>3</v>
      </c>
      <c r="H163" s="56">
        <v>13</v>
      </c>
      <c r="I163" s="56">
        <v>11</v>
      </c>
      <c r="J163" s="56">
        <v>16</v>
      </c>
      <c r="K163" s="56">
        <v>14</v>
      </c>
      <c r="L163" s="56">
        <v>13</v>
      </c>
      <c r="M163" s="56">
        <v>17</v>
      </c>
      <c r="N163" s="120">
        <f t="shared" si="24"/>
        <v>84</v>
      </c>
      <c r="O163" s="120">
        <v>6</v>
      </c>
      <c r="P163" s="56"/>
      <c r="Q163" s="56"/>
      <c r="R163" s="56"/>
      <c r="S163" s="120">
        <f t="shared" si="25"/>
        <v>0</v>
      </c>
      <c r="T163" s="120">
        <v>0</v>
      </c>
      <c r="U163" s="98">
        <f t="shared" si="26"/>
        <v>105</v>
      </c>
      <c r="V163" s="98">
        <f t="shared" si="27"/>
        <v>9</v>
      </c>
      <c r="W163" s="54">
        <v>1</v>
      </c>
      <c r="X163" s="54"/>
      <c r="Y163" s="54">
        <v>11</v>
      </c>
      <c r="Z163" s="104">
        <f t="shared" si="28"/>
        <v>12</v>
      </c>
      <c r="AA163" s="83">
        <v>1</v>
      </c>
      <c r="AB163" s="83"/>
      <c r="AC163" s="64">
        <v>8</v>
      </c>
      <c r="AD163" s="104">
        <f t="shared" si="29"/>
        <v>9</v>
      </c>
      <c r="AE163" s="54">
        <f t="shared" si="76"/>
        <v>0</v>
      </c>
      <c r="AF163" s="59">
        <f t="shared" si="76"/>
        <v>0</v>
      </c>
      <c r="AG163" s="60">
        <f t="shared" si="76"/>
        <v>3</v>
      </c>
      <c r="AH163" s="104">
        <f t="shared" si="77"/>
        <v>3</v>
      </c>
      <c r="AI163" s="61">
        <f t="shared" si="81"/>
        <v>37.5</v>
      </c>
      <c r="AJ163" s="54"/>
      <c r="AK163" s="54"/>
      <c r="AL163" s="60"/>
      <c r="AM163" s="110"/>
      <c r="AN163" s="110"/>
      <c r="AO163" s="58"/>
      <c r="AP163" s="58"/>
      <c r="AQ163" s="60">
        <f t="shared" si="78"/>
        <v>0</v>
      </c>
      <c r="AR163" s="60">
        <f t="shared" si="78"/>
        <v>0</v>
      </c>
      <c r="AS163" s="60">
        <f t="shared" si="79"/>
        <v>3</v>
      </c>
      <c r="AT163" s="114">
        <f t="shared" si="80"/>
        <v>3</v>
      </c>
      <c r="AU163" s="61">
        <f t="shared" si="82"/>
        <v>37.5</v>
      </c>
      <c r="AV163" s="63"/>
      <c r="AW163" s="63"/>
      <c r="AX163" s="63"/>
    </row>
    <row r="164" spans="1:50" s="65" customFormat="1" ht="16.5" customHeight="1">
      <c r="A164" s="54">
        <v>6</v>
      </c>
      <c r="B164" s="55" t="s">
        <v>156</v>
      </c>
      <c r="C164" s="56"/>
      <c r="D164" s="56">
        <v>5</v>
      </c>
      <c r="E164" s="56">
        <v>6</v>
      </c>
      <c r="F164" s="120">
        <f t="shared" si="23"/>
        <v>11</v>
      </c>
      <c r="G164" s="120">
        <v>2</v>
      </c>
      <c r="H164" s="56">
        <v>9</v>
      </c>
      <c r="I164" s="56">
        <v>10</v>
      </c>
      <c r="J164" s="56">
        <v>10</v>
      </c>
      <c r="K164" s="56">
        <v>16</v>
      </c>
      <c r="L164" s="56">
        <v>15</v>
      </c>
      <c r="M164" s="56">
        <v>10</v>
      </c>
      <c r="N164" s="120">
        <f t="shared" si="24"/>
        <v>70</v>
      </c>
      <c r="O164" s="120">
        <v>6</v>
      </c>
      <c r="P164" s="56"/>
      <c r="Q164" s="56"/>
      <c r="R164" s="56"/>
      <c r="S164" s="120">
        <f t="shared" si="25"/>
        <v>0</v>
      </c>
      <c r="T164" s="120">
        <v>0</v>
      </c>
      <c r="U164" s="98">
        <f t="shared" si="26"/>
        <v>81</v>
      </c>
      <c r="V164" s="98">
        <f t="shared" si="27"/>
        <v>8</v>
      </c>
      <c r="W164" s="54">
        <v>1</v>
      </c>
      <c r="X164" s="54"/>
      <c r="Y164" s="54">
        <v>7</v>
      </c>
      <c r="Z164" s="104">
        <f t="shared" si="28"/>
        <v>8</v>
      </c>
      <c r="AA164" s="83">
        <v>1</v>
      </c>
      <c r="AB164" s="83"/>
      <c r="AC164" s="58">
        <v>8</v>
      </c>
      <c r="AD164" s="104">
        <f t="shared" si="29"/>
        <v>9</v>
      </c>
      <c r="AE164" s="54">
        <f t="shared" si="76"/>
        <v>0</v>
      </c>
      <c r="AF164" s="59">
        <f t="shared" si="76"/>
        <v>0</v>
      </c>
      <c r="AG164" s="60">
        <f t="shared" si="76"/>
        <v>-1</v>
      </c>
      <c r="AH164" s="104">
        <f t="shared" si="77"/>
        <v>-1</v>
      </c>
      <c r="AI164" s="61">
        <f t="shared" si="81"/>
        <v>-12.5</v>
      </c>
      <c r="AJ164" s="54"/>
      <c r="AK164" s="54"/>
      <c r="AL164" s="60"/>
      <c r="AM164" s="110"/>
      <c r="AN164" s="110"/>
      <c r="AO164" s="58"/>
      <c r="AP164" s="58"/>
      <c r="AQ164" s="60">
        <f t="shared" si="78"/>
        <v>0</v>
      </c>
      <c r="AR164" s="60">
        <f t="shared" si="78"/>
        <v>0</v>
      </c>
      <c r="AS164" s="60">
        <f t="shared" si="79"/>
        <v>-1</v>
      </c>
      <c r="AT164" s="114">
        <f t="shared" si="80"/>
        <v>-1</v>
      </c>
      <c r="AU164" s="61">
        <f t="shared" si="82"/>
        <v>-12.5</v>
      </c>
      <c r="AV164" s="62"/>
      <c r="AW164" s="63"/>
      <c r="AX164" s="63"/>
    </row>
    <row r="165" spans="1:50" s="65" customFormat="1" ht="16.5" customHeight="1">
      <c r="A165" s="54">
        <v>7</v>
      </c>
      <c r="B165" s="55" t="s">
        <v>157</v>
      </c>
      <c r="C165" s="56"/>
      <c r="D165" s="56">
        <v>9</v>
      </c>
      <c r="E165" s="56">
        <v>14</v>
      </c>
      <c r="F165" s="120">
        <f t="shared" si="23"/>
        <v>23</v>
      </c>
      <c r="G165" s="120">
        <v>2</v>
      </c>
      <c r="H165" s="56">
        <v>9</v>
      </c>
      <c r="I165" s="56">
        <v>7</v>
      </c>
      <c r="J165" s="56">
        <v>6</v>
      </c>
      <c r="K165" s="56">
        <v>11</v>
      </c>
      <c r="L165" s="56">
        <v>10</v>
      </c>
      <c r="M165" s="56">
        <v>17</v>
      </c>
      <c r="N165" s="120">
        <f t="shared" si="24"/>
        <v>60</v>
      </c>
      <c r="O165" s="120">
        <v>6</v>
      </c>
      <c r="P165" s="56"/>
      <c r="Q165" s="56"/>
      <c r="R165" s="56"/>
      <c r="S165" s="120">
        <f t="shared" si="25"/>
        <v>0</v>
      </c>
      <c r="T165" s="120">
        <v>0</v>
      </c>
      <c r="U165" s="98">
        <f t="shared" si="26"/>
        <v>83</v>
      </c>
      <c r="V165" s="98">
        <f t="shared" si="27"/>
        <v>8</v>
      </c>
      <c r="W165" s="54"/>
      <c r="X165" s="54"/>
      <c r="Y165" s="54">
        <v>8</v>
      </c>
      <c r="Z165" s="104">
        <f t="shared" si="28"/>
        <v>8</v>
      </c>
      <c r="AA165" s="83">
        <v>1</v>
      </c>
      <c r="AB165" s="83"/>
      <c r="AC165" s="64">
        <v>8</v>
      </c>
      <c r="AD165" s="104">
        <f t="shared" si="29"/>
        <v>9</v>
      </c>
      <c r="AE165" s="54">
        <f t="shared" si="76"/>
        <v>-1</v>
      </c>
      <c r="AF165" s="59">
        <f t="shared" si="76"/>
        <v>0</v>
      </c>
      <c r="AG165" s="60">
        <f t="shared" si="76"/>
        <v>0</v>
      </c>
      <c r="AH165" s="104">
        <f t="shared" si="77"/>
        <v>-1</v>
      </c>
      <c r="AI165" s="61">
        <f t="shared" si="81"/>
        <v>0</v>
      </c>
      <c r="AJ165" s="54"/>
      <c r="AK165" s="54"/>
      <c r="AL165" s="60"/>
      <c r="AM165" s="110"/>
      <c r="AN165" s="110"/>
      <c r="AO165" s="58"/>
      <c r="AP165" s="58"/>
      <c r="AQ165" s="60">
        <f t="shared" si="78"/>
        <v>-1</v>
      </c>
      <c r="AR165" s="60">
        <f t="shared" si="78"/>
        <v>0</v>
      </c>
      <c r="AS165" s="60">
        <f t="shared" si="79"/>
        <v>0</v>
      </c>
      <c r="AT165" s="114">
        <f t="shared" si="80"/>
        <v>-1</v>
      </c>
      <c r="AU165" s="61">
        <f t="shared" si="82"/>
        <v>0</v>
      </c>
      <c r="AV165" s="62"/>
      <c r="AW165" s="63"/>
      <c r="AX165" s="63"/>
    </row>
    <row r="166" spans="1:50" s="65" customFormat="1" ht="16.5" customHeight="1">
      <c r="A166" s="54">
        <v>8</v>
      </c>
      <c r="B166" s="55" t="s">
        <v>158</v>
      </c>
      <c r="C166" s="56"/>
      <c r="D166" s="56">
        <v>15</v>
      </c>
      <c r="E166" s="56">
        <v>25</v>
      </c>
      <c r="F166" s="120">
        <f t="shared" ref="F166:F210" si="83">SUM(C166:E166)</f>
        <v>40</v>
      </c>
      <c r="G166" s="120">
        <v>2</v>
      </c>
      <c r="H166" s="56">
        <v>30</v>
      </c>
      <c r="I166" s="56">
        <v>30</v>
      </c>
      <c r="J166" s="56">
        <v>37</v>
      </c>
      <c r="K166" s="56">
        <v>31</v>
      </c>
      <c r="L166" s="56">
        <v>29</v>
      </c>
      <c r="M166" s="56">
        <v>33</v>
      </c>
      <c r="N166" s="120">
        <f t="shared" ref="N166:N210" si="84">SUM(H166:M166)</f>
        <v>190</v>
      </c>
      <c r="O166" s="120">
        <v>6</v>
      </c>
      <c r="P166" s="56"/>
      <c r="Q166" s="56"/>
      <c r="R166" s="56"/>
      <c r="S166" s="120">
        <f t="shared" ref="S166:S210" si="85">SUM(P166:R166)</f>
        <v>0</v>
      </c>
      <c r="T166" s="120">
        <v>0</v>
      </c>
      <c r="U166" s="98">
        <f t="shared" ref="U166:U210" si="86">SUM(F166+N166+S166)</f>
        <v>230</v>
      </c>
      <c r="V166" s="98">
        <f t="shared" ref="V166:V210" si="87">SUM(G166+O166+T166)</f>
        <v>8</v>
      </c>
      <c r="W166" s="54">
        <v>1</v>
      </c>
      <c r="X166" s="54">
        <v>1</v>
      </c>
      <c r="Y166" s="54">
        <v>12</v>
      </c>
      <c r="Z166" s="104">
        <f t="shared" ref="Z166:Z210" si="88">SUM(W166:Y166)</f>
        <v>14</v>
      </c>
      <c r="AA166" s="83">
        <v>1</v>
      </c>
      <c r="AB166" s="83">
        <v>1</v>
      </c>
      <c r="AC166" s="64">
        <v>10</v>
      </c>
      <c r="AD166" s="104">
        <f t="shared" ref="AD166:AD210" si="89">SUM(AA166:AC166)</f>
        <v>12</v>
      </c>
      <c r="AE166" s="54">
        <f t="shared" si="76"/>
        <v>0</v>
      </c>
      <c r="AF166" s="59">
        <f t="shared" si="76"/>
        <v>0</v>
      </c>
      <c r="AG166" s="60">
        <f t="shared" si="76"/>
        <v>2</v>
      </c>
      <c r="AH166" s="104">
        <f t="shared" si="77"/>
        <v>2</v>
      </c>
      <c r="AI166" s="61">
        <f t="shared" si="81"/>
        <v>20</v>
      </c>
      <c r="AJ166" s="54"/>
      <c r="AK166" s="54"/>
      <c r="AL166" s="60"/>
      <c r="AM166" s="110"/>
      <c r="AN166" s="110"/>
      <c r="AO166" s="58"/>
      <c r="AP166" s="58"/>
      <c r="AQ166" s="60">
        <f t="shared" si="78"/>
        <v>0</v>
      </c>
      <c r="AR166" s="60">
        <f t="shared" si="78"/>
        <v>0</v>
      </c>
      <c r="AS166" s="60">
        <f t="shared" si="79"/>
        <v>2</v>
      </c>
      <c r="AT166" s="114">
        <f t="shared" si="80"/>
        <v>2</v>
      </c>
      <c r="AU166" s="61">
        <f t="shared" si="82"/>
        <v>20</v>
      </c>
      <c r="AV166" s="62"/>
      <c r="AW166" s="63"/>
      <c r="AX166" s="63"/>
    </row>
    <row r="167" spans="1:50" s="65" customFormat="1" ht="16.5" customHeight="1">
      <c r="A167" s="54">
        <v>9</v>
      </c>
      <c r="B167" s="55" t="s">
        <v>159</v>
      </c>
      <c r="C167" s="56"/>
      <c r="D167" s="56"/>
      <c r="E167" s="56">
        <v>6</v>
      </c>
      <c r="F167" s="120">
        <f t="shared" si="83"/>
        <v>6</v>
      </c>
      <c r="G167" s="120">
        <v>1</v>
      </c>
      <c r="H167" s="56">
        <v>2</v>
      </c>
      <c r="I167" s="56">
        <v>2</v>
      </c>
      <c r="J167" s="56">
        <v>2</v>
      </c>
      <c r="K167" s="56">
        <v>5</v>
      </c>
      <c r="L167" s="56">
        <v>4</v>
      </c>
      <c r="M167" s="56">
        <v>1</v>
      </c>
      <c r="N167" s="120">
        <f t="shared" si="84"/>
        <v>16</v>
      </c>
      <c r="O167" s="120">
        <v>6</v>
      </c>
      <c r="P167" s="56">
        <v>6</v>
      </c>
      <c r="Q167" s="56">
        <v>1</v>
      </c>
      <c r="R167" s="56">
        <v>3</v>
      </c>
      <c r="S167" s="120">
        <f t="shared" si="85"/>
        <v>10</v>
      </c>
      <c r="T167" s="120">
        <v>3</v>
      </c>
      <c r="U167" s="98">
        <f t="shared" si="86"/>
        <v>32</v>
      </c>
      <c r="V167" s="98">
        <f t="shared" si="87"/>
        <v>10</v>
      </c>
      <c r="W167" s="54"/>
      <c r="X167" s="54"/>
      <c r="Y167" s="54">
        <v>7</v>
      </c>
      <c r="Z167" s="104">
        <f t="shared" si="88"/>
        <v>7</v>
      </c>
      <c r="AA167" s="83"/>
      <c r="AB167" s="83"/>
      <c r="AC167" s="58">
        <v>9</v>
      </c>
      <c r="AD167" s="104">
        <f t="shared" si="89"/>
        <v>9</v>
      </c>
      <c r="AE167" s="54">
        <f t="shared" si="76"/>
        <v>0</v>
      </c>
      <c r="AF167" s="59">
        <f t="shared" si="76"/>
        <v>0</v>
      </c>
      <c r="AG167" s="60">
        <f t="shared" si="76"/>
        <v>-2</v>
      </c>
      <c r="AH167" s="104">
        <f t="shared" si="77"/>
        <v>-2</v>
      </c>
      <c r="AI167" s="61">
        <f t="shared" si="81"/>
        <v>-22.222222222222221</v>
      </c>
      <c r="AJ167" s="54">
        <v>2</v>
      </c>
      <c r="AK167" s="54"/>
      <c r="AL167" s="60"/>
      <c r="AM167" s="110"/>
      <c r="AN167" s="110"/>
      <c r="AO167" s="58"/>
      <c r="AP167" s="58"/>
      <c r="AQ167" s="60">
        <f t="shared" si="78"/>
        <v>0</v>
      </c>
      <c r="AR167" s="60">
        <f t="shared" si="78"/>
        <v>0</v>
      </c>
      <c r="AS167" s="60">
        <f t="shared" si="79"/>
        <v>0</v>
      </c>
      <c r="AT167" s="114">
        <f t="shared" si="80"/>
        <v>0</v>
      </c>
      <c r="AU167" s="61">
        <f t="shared" si="82"/>
        <v>0</v>
      </c>
      <c r="AV167" s="62"/>
      <c r="AW167" s="63">
        <v>1</v>
      </c>
      <c r="AX167" s="63"/>
    </row>
    <row r="168" spans="1:50" s="65" customFormat="1" ht="16.5" customHeight="1">
      <c r="A168" s="54">
        <v>10</v>
      </c>
      <c r="B168" s="55" t="s">
        <v>160</v>
      </c>
      <c r="C168" s="56">
        <v>16</v>
      </c>
      <c r="D168" s="56">
        <v>20</v>
      </c>
      <c r="E168" s="56">
        <v>28</v>
      </c>
      <c r="F168" s="120">
        <f t="shared" si="83"/>
        <v>64</v>
      </c>
      <c r="G168" s="120">
        <v>3</v>
      </c>
      <c r="H168" s="56">
        <v>28</v>
      </c>
      <c r="I168" s="56">
        <v>26</v>
      </c>
      <c r="J168" s="56">
        <v>22</v>
      </c>
      <c r="K168" s="56">
        <v>25</v>
      </c>
      <c r="L168" s="56">
        <v>29</v>
      </c>
      <c r="M168" s="56">
        <v>33</v>
      </c>
      <c r="N168" s="120">
        <f t="shared" si="84"/>
        <v>163</v>
      </c>
      <c r="O168" s="120">
        <v>6</v>
      </c>
      <c r="P168" s="56">
        <v>28</v>
      </c>
      <c r="Q168" s="56">
        <v>18</v>
      </c>
      <c r="R168" s="56">
        <v>33</v>
      </c>
      <c r="S168" s="120">
        <f t="shared" si="85"/>
        <v>79</v>
      </c>
      <c r="T168" s="120">
        <v>3</v>
      </c>
      <c r="U168" s="98">
        <f t="shared" si="86"/>
        <v>306</v>
      </c>
      <c r="V168" s="98">
        <f t="shared" si="87"/>
        <v>12</v>
      </c>
      <c r="W168" s="54">
        <v>1</v>
      </c>
      <c r="X168" s="54">
        <v>1</v>
      </c>
      <c r="Y168" s="54">
        <v>15</v>
      </c>
      <c r="Z168" s="104">
        <f t="shared" si="88"/>
        <v>17</v>
      </c>
      <c r="AA168" s="83">
        <v>1</v>
      </c>
      <c r="AB168" s="83">
        <v>1</v>
      </c>
      <c r="AC168" s="64">
        <v>15</v>
      </c>
      <c r="AD168" s="104">
        <f t="shared" si="89"/>
        <v>17</v>
      </c>
      <c r="AE168" s="54">
        <f t="shared" si="76"/>
        <v>0</v>
      </c>
      <c r="AF168" s="59">
        <f t="shared" si="76"/>
        <v>0</v>
      </c>
      <c r="AG168" s="60">
        <f t="shared" si="76"/>
        <v>0</v>
      </c>
      <c r="AH168" s="104">
        <f t="shared" si="77"/>
        <v>0</v>
      </c>
      <c r="AI168" s="61">
        <f t="shared" si="81"/>
        <v>0</v>
      </c>
      <c r="AJ168" s="54"/>
      <c r="AK168" s="54"/>
      <c r="AL168" s="60"/>
      <c r="AM168" s="110"/>
      <c r="AN168" s="110"/>
      <c r="AO168" s="58"/>
      <c r="AP168" s="58"/>
      <c r="AQ168" s="60">
        <f t="shared" si="78"/>
        <v>0</v>
      </c>
      <c r="AR168" s="60">
        <f t="shared" si="78"/>
        <v>0</v>
      </c>
      <c r="AS168" s="60">
        <f t="shared" si="79"/>
        <v>0</v>
      </c>
      <c r="AT168" s="114">
        <f t="shared" si="80"/>
        <v>0</v>
      </c>
      <c r="AU168" s="61">
        <f t="shared" si="82"/>
        <v>0</v>
      </c>
      <c r="AV168" s="62"/>
      <c r="AW168" s="63"/>
      <c r="AX168" s="63"/>
    </row>
    <row r="169" spans="1:50" s="65" customFormat="1" ht="16.5" customHeight="1">
      <c r="A169" s="54">
        <v>11</v>
      </c>
      <c r="B169" s="55" t="s">
        <v>161</v>
      </c>
      <c r="C169" s="56">
        <v>5</v>
      </c>
      <c r="D169" s="56">
        <v>10</v>
      </c>
      <c r="E169" s="56">
        <v>9</v>
      </c>
      <c r="F169" s="120">
        <f t="shared" si="83"/>
        <v>24</v>
      </c>
      <c r="G169" s="120">
        <v>3</v>
      </c>
      <c r="H169" s="56">
        <v>17</v>
      </c>
      <c r="I169" s="56">
        <v>12</v>
      </c>
      <c r="J169" s="56">
        <v>13</v>
      </c>
      <c r="K169" s="56">
        <v>20</v>
      </c>
      <c r="L169" s="56">
        <v>12</v>
      </c>
      <c r="M169" s="56">
        <v>17</v>
      </c>
      <c r="N169" s="120">
        <f t="shared" si="84"/>
        <v>91</v>
      </c>
      <c r="O169" s="120">
        <v>6</v>
      </c>
      <c r="P169" s="56">
        <v>20</v>
      </c>
      <c r="Q169" s="56">
        <v>12</v>
      </c>
      <c r="R169" s="56">
        <v>10</v>
      </c>
      <c r="S169" s="120">
        <f t="shared" si="85"/>
        <v>42</v>
      </c>
      <c r="T169" s="120">
        <v>3</v>
      </c>
      <c r="U169" s="98">
        <f t="shared" si="86"/>
        <v>157</v>
      </c>
      <c r="V169" s="98">
        <f t="shared" si="87"/>
        <v>12</v>
      </c>
      <c r="W169" s="54">
        <v>1</v>
      </c>
      <c r="X169" s="54"/>
      <c r="Y169" s="54">
        <v>15</v>
      </c>
      <c r="Z169" s="104">
        <f t="shared" si="88"/>
        <v>16</v>
      </c>
      <c r="AA169" s="83">
        <v>1</v>
      </c>
      <c r="AB169" s="83">
        <v>1</v>
      </c>
      <c r="AC169" s="64">
        <v>15</v>
      </c>
      <c r="AD169" s="104">
        <f t="shared" si="89"/>
        <v>17</v>
      </c>
      <c r="AE169" s="54">
        <f t="shared" si="76"/>
        <v>0</v>
      </c>
      <c r="AF169" s="59">
        <f t="shared" si="76"/>
        <v>-1</v>
      </c>
      <c r="AG169" s="60">
        <f t="shared" si="76"/>
        <v>0</v>
      </c>
      <c r="AH169" s="104">
        <f t="shared" si="77"/>
        <v>-1</v>
      </c>
      <c r="AI169" s="61">
        <f t="shared" si="81"/>
        <v>0</v>
      </c>
      <c r="AJ169" s="54"/>
      <c r="AK169" s="54"/>
      <c r="AL169" s="60"/>
      <c r="AM169" s="110"/>
      <c r="AN169" s="110"/>
      <c r="AO169" s="58"/>
      <c r="AP169" s="58"/>
      <c r="AQ169" s="60">
        <f t="shared" si="78"/>
        <v>0</v>
      </c>
      <c r="AR169" s="60">
        <f t="shared" si="78"/>
        <v>-1</v>
      </c>
      <c r="AS169" s="60">
        <f t="shared" si="79"/>
        <v>0</v>
      </c>
      <c r="AT169" s="114">
        <f t="shared" si="80"/>
        <v>-1</v>
      </c>
      <c r="AU169" s="61">
        <f t="shared" si="82"/>
        <v>0</v>
      </c>
      <c r="AV169" s="62"/>
      <c r="AW169" s="63"/>
      <c r="AX169" s="63"/>
    </row>
    <row r="170" spans="1:50" s="65" customFormat="1" ht="16.5" customHeight="1">
      <c r="A170" s="54">
        <v>12</v>
      </c>
      <c r="B170" s="55" t="s">
        <v>162</v>
      </c>
      <c r="C170" s="56">
        <v>4</v>
      </c>
      <c r="D170" s="56">
        <v>4</v>
      </c>
      <c r="E170" s="56">
        <v>4</v>
      </c>
      <c r="F170" s="120">
        <f t="shared" si="83"/>
        <v>12</v>
      </c>
      <c r="G170" s="120">
        <v>3</v>
      </c>
      <c r="H170" s="56">
        <v>10</v>
      </c>
      <c r="I170" s="56">
        <v>6</v>
      </c>
      <c r="J170" s="56">
        <v>8</v>
      </c>
      <c r="K170" s="56">
        <v>8</v>
      </c>
      <c r="L170" s="56">
        <v>9</v>
      </c>
      <c r="M170" s="56">
        <v>8</v>
      </c>
      <c r="N170" s="120">
        <f t="shared" si="84"/>
        <v>49</v>
      </c>
      <c r="O170" s="120">
        <v>6</v>
      </c>
      <c r="P170" s="56"/>
      <c r="Q170" s="56"/>
      <c r="R170" s="56"/>
      <c r="S170" s="120">
        <f t="shared" si="85"/>
        <v>0</v>
      </c>
      <c r="T170" s="120">
        <v>0</v>
      </c>
      <c r="U170" s="98">
        <f t="shared" si="86"/>
        <v>61</v>
      </c>
      <c r="V170" s="98">
        <f t="shared" si="87"/>
        <v>9</v>
      </c>
      <c r="W170" s="54">
        <v>1</v>
      </c>
      <c r="X170" s="54"/>
      <c r="Y170" s="54">
        <v>5</v>
      </c>
      <c r="Z170" s="104">
        <f t="shared" si="88"/>
        <v>6</v>
      </c>
      <c r="AA170" s="83">
        <v>1</v>
      </c>
      <c r="AB170" s="83"/>
      <c r="AC170" s="58">
        <v>6</v>
      </c>
      <c r="AD170" s="104">
        <f t="shared" si="89"/>
        <v>7</v>
      </c>
      <c r="AE170" s="54">
        <f t="shared" si="76"/>
        <v>0</v>
      </c>
      <c r="AF170" s="59">
        <f t="shared" si="76"/>
        <v>0</v>
      </c>
      <c r="AG170" s="60">
        <f t="shared" si="76"/>
        <v>-1</v>
      </c>
      <c r="AH170" s="104">
        <f t="shared" si="77"/>
        <v>-1</v>
      </c>
      <c r="AI170" s="61">
        <f t="shared" si="81"/>
        <v>-16.666666666666668</v>
      </c>
      <c r="AJ170" s="54">
        <v>1</v>
      </c>
      <c r="AK170" s="54"/>
      <c r="AL170" s="60"/>
      <c r="AM170" s="110"/>
      <c r="AN170" s="110"/>
      <c r="AO170" s="58"/>
      <c r="AP170" s="58"/>
      <c r="AQ170" s="60">
        <f t="shared" si="78"/>
        <v>0</v>
      </c>
      <c r="AR170" s="60">
        <f t="shared" si="78"/>
        <v>0</v>
      </c>
      <c r="AS170" s="60">
        <f t="shared" si="79"/>
        <v>0</v>
      </c>
      <c r="AT170" s="114">
        <f t="shared" si="80"/>
        <v>0</v>
      </c>
      <c r="AU170" s="61">
        <f t="shared" si="82"/>
        <v>0</v>
      </c>
      <c r="AV170" s="62"/>
      <c r="AW170" s="63"/>
      <c r="AX170" s="63"/>
    </row>
    <row r="171" spans="1:50" s="65" customFormat="1" ht="16.5" customHeight="1">
      <c r="A171" s="54">
        <v>13</v>
      </c>
      <c r="B171" s="55" t="s">
        <v>163</v>
      </c>
      <c r="C171" s="56">
        <v>12</v>
      </c>
      <c r="D171" s="56">
        <v>12</v>
      </c>
      <c r="E171" s="56">
        <v>21</v>
      </c>
      <c r="F171" s="120">
        <f t="shared" si="83"/>
        <v>45</v>
      </c>
      <c r="G171" s="120">
        <v>3</v>
      </c>
      <c r="H171" s="56">
        <v>16</v>
      </c>
      <c r="I171" s="56">
        <v>20</v>
      </c>
      <c r="J171" s="56">
        <v>27</v>
      </c>
      <c r="K171" s="56">
        <v>20</v>
      </c>
      <c r="L171" s="56">
        <v>27</v>
      </c>
      <c r="M171" s="56">
        <v>19</v>
      </c>
      <c r="N171" s="120">
        <f t="shared" si="84"/>
        <v>129</v>
      </c>
      <c r="O171" s="120">
        <v>6</v>
      </c>
      <c r="P171" s="56"/>
      <c r="Q171" s="56"/>
      <c r="R171" s="56"/>
      <c r="S171" s="120">
        <f t="shared" si="85"/>
        <v>0</v>
      </c>
      <c r="T171" s="120">
        <v>0</v>
      </c>
      <c r="U171" s="98">
        <f t="shared" si="86"/>
        <v>174</v>
      </c>
      <c r="V171" s="98">
        <f t="shared" si="87"/>
        <v>9</v>
      </c>
      <c r="W171" s="54">
        <v>1</v>
      </c>
      <c r="X171" s="54"/>
      <c r="Y171" s="54">
        <v>10</v>
      </c>
      <c r="Z171" s="104">
        <f t="shared" si="88"/>
        <v>11</v>
      </c>
      <c r="AA171" s="83">
        <v>1</v>
      </c>
      <c r="AB171" s="83">
        <v>1</v>
      </c>
      <c r="AC171" s="64">
        <v>11</v>
      </c>
      <c r="AD171" s="104">
        <f t="shared" si="89"/>
        <v>13</v>
      </c>
      <c r="AE171" s="54">
        <f t="shared" si="76"/>
        <v>0</v>
      </c>
      <c r="AF171" s="59">
        <f t="shared" si="76"/>
        <v>-1</v>
      </c>
      <c r="AG171" s="60">
        <f t="shared" si="76"/>
        <v>-1</v>
      </c>
      <c r="AH171" s="104">
        <f t="shared" si="77"/>
        <v>-2</v>
      </c>
      <c r="AI171" s="61">
        <f t="shared" si="81"/>
        <v>-9.0909090909090917</v>
      </c>
      <c r="AJ171" s="54"/>
      <c r="AK171" s="54"/>
      <c r="AL171" s="60"/>
      <c r="AM171" s="110"/>
      <c r="AN171" s="110"/>
      <c r="AO171" s="58"/>
      <c r="AP171" s="58"/>
      <c r="AQ171" s="60">
        <f t="shared" si="78"/>
        <v>0</v>
      </c>
      <c r="AR171" s="60">
        <f t="shared" si="78"/>
        <v>-1</v>
      </c>
      <c r="AS171" s="60">
        <f t="shared" si="79"/>
        <v>-1</v>
      </c>
      <c r="AT171" s="114">
        <f t="shared" si="80"/>
        <v>-2</v>
      </c>
      <c r="AU171" s="61">
        <f t="shared" si="82"/>
        <v>-9.0909090909090917</v>
      </c>
      <c r="AV171" s="62"/>
      <c r="AW171" s="63">
        <v>1</v>
      </c>
      <c r="AX171" s="63"/>
    </row>
    <row r="172" spans="1:50" s="65" customFormat="1" ht="16.5" customHeight="1">
      <c r="A172" s="54">
        <v>14</v>
      </c>
      <c r="B172" s="55" t="s">
        <v>164</v>
      </c>
      <c r="C172" s="56">
        <v>14</v>
      </c>
      <c r="D172" s="56">
        <v>27</v>
      </c>
      <c r="E172" s="56">
        <v>17</v>
      </c>
      <c r="F172" s="120">
        <f t="shared" si="83"/>
        <v>58</v>
      </c>
      <c r="G172" s="120">
        <v>3</v>
      </c>
      <c r="H172" s="56">
        <v>40</v>
      </c>
      <c r="I172" s="56">
        <v>37</v>
      </c>
      <c r="J172" s="56">
        <v>28</v>
      </c>
      <c r="K172" s="56">
        <v>38</v>
      </c>
      <c r="L172" s="56">
        <v>43</v>
      </c>
      <c r="M172" s="56">
        <v>34</v>
      </c>
      <c r="N172" s="120">
        <f t="shared" si="84"/>
        <v>220</v>
      </c>
      <c r="O172" s="120">
        <v>8</v>
      </c>
      <c r="P172" s="56"/>
      <c r="Q172" s="56"/>
      <c r="R172" s="56"/>
      <c r="S172" s="120">
        <f t="shared" si="85"/>
        <v>0</v>
      </c>
      <c r="T172" s="120">
        <v>0</v>
      </c>
      <c r="U172" s="98">
        <f t="shared" si="86"/>
        <v>278</v>
      </c>
      <c r="V172" s="98">
        <f t="shared" si="87"/>
        <v>11</v>
      </c>
      <c r="W172" s="54">
        <v>1</v>
      </c>
      <c r="X172" s="54">
        <v>1</v>
      </c>
      <c r="Y172" s="54">
        <v>14</v>
      </c>
      <c r="Z172" s="104">
        <f t="shared" si="88"/>
        <v>16</v>
      </c>
      <c r="AA172" s="83">
        <v>1</v>
      </c>
      <c r="AB172" s="83">
        <v>1</v>
      </c>
      <c r="AC172" s="64">
        <v>13</v>
      </c>
      <c r="AD172" s="104">
        <f t="shared" si="89"/>
        <v>15</v>
      </c>
      <c r="AE172" s="54">
        <f t="shared" si="76"/>
        <v>0</v>
      </c>
      <c r="AF172" s="59">
        <f t="shared" si="76"/>
        <v>0</v>
      </c>
      <c r="AG172" s="60">
        <f t="shared" si="76"/>
        <v>1</v>
      </c>
      <c r="AH172" s="104">
        <f t="shared" si="77"/>
        <v>1</v>
      </c>
      <c r="AI172" s="61">
        <f t="shared" si="81"/>
        <v>7.6923076923076925</v>
      </c>
      <c r="AJ172" s="54"/>
      <c r="AK172" s="54"/>
      <c r="AL172" s="60"/>
      <c r="AM172" s="110"/>
      <c r="AN172" s="110"/>
      <c r="AO172" s="58"/>
      <c r="AP172" s="58"/>
      <c r="AQ172" s="60">
        <f t="shared" si="78"/>
        <v>0</v>
      </c>
      <c r="AR172" s="60">
        <f t="shared" si="78"/>
        <v>0</v>
      </c>
      <c r="AS172" s="60">
        <f t="shared" si="79"/>
        <v>1</v>
      </c>
      <c r="AT172" s="114">
        <f t="shared" si="80"/>
        <v>1</v>
      </c>
      <c r="AU172" s="61">
        <f t="shared" si="82"/>
        <v>7.6923076923076925</v>
      </c>
      <c r="AV172" s="62"/>
      <c r="AW172" s="63"/>
      <c r="AX172" s="63"/>
    </row>
    <row r="173" spans="1:50" s="65" customFormat="1" ht="16.5" customHeight="1">
      <c r="A173" s="54">
        <v>15</v>
      </c>
      <c r="B173" s="55" t="s">
        <v>165</v>
      </c>
      <c r="C173" s="56">
        <v>13</v>
      </c>
      <c r="D173" s="56">
        <v>13</v>
      </c>
      <c r="E173" s="56">
        <v>12</v>
      </c>
      <c r="F173" s="120">
        <f t="shared" si="83"/>
        <v>38</v>
      </c>
      <c r="G173" s="120">
        <v>3</v>
      </c>
      <c r="H173" s="56">
        <v>18</v>
      </c>
      <c r="I173" s="56">
        <v>12</v>
      </c>
      <c r="J173" s="56">
        <v>16</v>
      </c>
      <c r="K173" s="56">
        <v>14</v>
      </c>
      <c r="L173" s="56">
        <v>16</v>
      </c>
      <c r="M173" s="56">
        <v>31</v>
      </c>
      <c r="N173" s="120">
        <f t="shared" si="84"/>
        <v>107</v>
      </c>
      <c r="O173" s="120">
        <v>6</v>
      </c>
      <c r="P173" s="56">
        <v>14</v>
      </c>
      <c r="Q173" s="56">
        <v>14</v>
      </c>
      <c r="R173" s="56">
        <v>19</v>
      </c>
      <c r="S173" s="120">
        <f t="shared" si="85"/>
        <v>47</v>
      </c>
      <c r="T173" s="120">
        <v>3</v>
      </c>
      <c r="U173" s="98">
        <f t="shared" si="86"/>
        <v>192</v>
      </c>
      <c r="V173" s="98">
        <f t="shared" si="87"/>
        <v>12</v>
      </c>
      <c r="W173" s="54">
        <v>1</v>
      </c>
      <c r="X173" s="54"/>
      <c r="Y173" s="54">
        <v>14</v>
      </c>
      <c r="Z173" s="104">
        <f t="shared" si="88"/>
        <v>15</v>
      </c>
      <c r="AA173" s="83">
        <v>1</v>
      </c>
      <c r="AB173" s="83">
        <v>1</v>
      </c>
      <c r="AC173" s="64">
        <v>15</v>
      </c>
      <c r="AD173" s="104">
        <f t="shared" si="89"/>
        <v>17</v>
      </c>
      <c r="AE173" s="54">
        <f t="shared" si="76"/>
        <v>0</v>
      </c>
      <c r="AF173" s="59">
        <f t="shared" si="76"/>
        <v>-1</v>
      </c>
      <c r="AG173" s="60">
        <f t="shared" si="76"/>
        <v>-1</v>
      </c>
      <c r="AH173" s="104">
        <f t="shared" si="77"/>
        <v>-2</v>
      </c>
      <c r="AI173" s="61">
        <f t="shared" si="81"/>
        <v>-6.666666666666667</v>
      </c>
      <c r="AJ173" s="54"/>
      <c r="AK173" s="54"/>
      <c r="AL173" s="60"/>
      <c r="AM173" s="110"/>
      <c r="AN173" s="110"/>
      <c r="AO173" s="58"/>
      <c r="AP173" s="58"/>
      <c r="AQ173" s="60">
        <f t="shared" si="78"/>
        <v>0</v>
      </c>
      <c r="AR173" s="60">
        <f t="shared" si="78"/>
        <v>-1</v>
      </c>
      <c r="AS173" s="60">
        <f t="shared" si="79"/>
        <v>-1</v>
      </c>
      <c r="AT173" s="114">
        <f t="shared" si="80"/>
        <v>-2</v>
      </c>
      <c r="AU173" s="61">
        <f t="shared" si="82"/>
        <v>-6.666666666666667</v>
      </c>
      <c r="AV173" s="62"/>
      <c r="AW173" s="63"/>
      <c r="AX173" s="63"/>
    </row>
    <row r="174" spans="1:50" s="65" customFormat="1" ht="16.5" customHeight="1">
      <c r="A174" s="54">
        <v>16</v>
      </c>
      <c r="B174" s="55" t="s">
        <v>166</v>
      </c>
      <c r="C174" s="56">
        <v>2</v>
      </c>
      <c r="D174" s="56">
        <v>3</v>
      </c>
      <c r="E174" s="56">
        <v>7</v>
      </c>
      <c r="F174" s="120">
        <f t="shared" si="83"/>
        <v>12</v>
      </c>
      <c r="G174" s="120">
        <v>3</v>
      </c>
      <c r="H174" s="56">
        <v>4</v>
      </c>
      <c r="I174" s="56">
        <v>10</v>
      </c>
      <c r="J174" s="56">
        <v>3</v>
      </c>
      <c r="K174" s="56">
        <v>11</v>
      </c>
      <c r="L174" s="56">
        <v>7</v>
      </c>
      <c r="M174" s="56">
        <v>12</v>
      </c>
      <c r="N174" s="120">
        <f t="shared" si="84"/>
        <v>47</v>
      </c>
      <c r="O174" s="120">
        <v>6</v>
      </c>
      <c r="P174" s="56"/>
      <c r="Q174" s="56"/>
      <c r="R174" s="56"/>
      <c r="S174" s="120">
        <f t="shared" si="85"/>
        <v>0</v>
      </c>
      <c r="T174" s="120">
        <v>0</v>
      </c>
      <c r="U174" s="98">
        <f t="shared" si="86"/>
        <v>59</v>
      </c>
      <c r="V174" s="98">
        <f t="shared" si="87"/>
        <v>9</v>
      </c>
      <c r="W174" s="54">
        <v>1</v>
      </c>
      <c r="X174" s="54"/>
      <c r="Y174" s="54">
        <v>6</v>
      </c>
      <c r="Z174" s="104">
        <f t="shared" si="88"/>
        <v>7</v>
      </c>
      <c r="AA174" s="83">
        <v>1</v>
      </c>
      <c r="AB174" s="83"/>
      <c r="AC174" s="58">
        <v>6</v>
      </c>
      <c r="AD174" s="104">
        <f t="shared" si="89"/>
        <v>7</v>
      </c>
      <c r="AE174" s="54">
        <f t="shared" si="76"/>
        <v>0</v>
      </c>
      <c r="AF174" s="59">
        <f t="shared" si="76"/>
        <v>0</v>
      </c>
      <c r="AG174" s="60">
        <f t="shared" si="76"/>
        <v>0</v>
      </c>
      <c r="AH174" s="104">
        <f t="shared" si="77"/>
        <v>0</v>
      </c>
      <c r="AI174" s="61">
        <f t="shared" si="81"/>
        <v>0</v>
      </c>
      <c r="AJ174" s="54">
        <v>1</v>
      </c>
      <c r="AK174" s="54"/>
      <c r="AL174" s="60"/>
      <c r="AM174" s="110"/>
      <c r="AN174" s="110"/>
      <c r="AO174" s="58"/>
      <c r="AP174" s="58"/>
      <c r="AQ174" s="60">
        <f t="shared" si="78"/>
        <v>0</v>
      </c>
      <c r="AR174" s="60">
        <f t="shared" si="78"/>
        <v>0</v>
      </c>
      <c r="AS174" s="60">
        <f t="shared" si="79"/>
        <v>1</v>
      </c>
      <c r="AT174" s="114">
        <f t="shared" si="80"/>
        <v>1</v>
      </c>
      <c r="AU174" s="61">
        <f t="shared" si="82"/>
        <v>16.666666666666668</v>
      </c>
      <c r="AV174" s="62"/>
      <c r="AW174" s="63"/>
      <c r="AX174" s="63"/>
    </row>
    <row r="175" spans="1:50" s="65" customFormat="1" ht="16.5" customHeight="1">
      <c r="A175" s="54">
        <v>17</v>
      </c>
      <c r="B175" s="55" t="s">
        <v>167</v>
      </c>
      <c r="C175" s="56"/>
      <c r="D175" s="56">
        <v>30</v>
      </c>
      <c r="E175" s="56">
        <v>37</v>
      </c>
      <c r="F175" s="120">
        <f t="shared" si="83"/>
        <v>67</v>
      </c>
      <c r="G175" s="120">
        <v>2</v>
      </c>
      <c r="H175" s="56">
        <v>35</v>
      </c>
      <c r="I175" s="56">
        <v>36</v>
      </c>
      <c r="J175" s="56">
        <v>31</v>
      </c>
      <c r="K175" s="56">
        <v>24</v>
      </c>
      <c r="L175" s="56">
        <v>45</v>
      </c>
      <c r="M175" s="56">
        <v>38</v>
      </c>
      <c r="N175" s="120">
        <f t="shared" si="84"/>
        <v>209</v>
      </c>
      <c r="O175" s="120">
        <v>7</v>
      </c>
      <c r="P175" s="56">
        <v>37</v>
      </c>
      <c r="Q175" s="56">
        <v>32</v>
      </c>
      <c r="R175" s="56">
        <v>28</v>
      </c>
      <c r="S175" s="120">
        <f t="shared" si="85"/>
        <v>97</v>
      </c>
      <c r="T175" s="120">
        <v>3</v>
      </c>
      <c r="U175" s="98">
        <f t="shared" si="86"/>
        <v>373</v>
      </c>
      <c r="V175" s="98">
        <f t="shared" si="87"/>
        <v>12</v>
      </c>
      <c r="W175" s="54">
        <v>1</v>
      </c>
      <c r="X175" s="54">
        <v>1</v>
      </c>
      <c r="Y175" s="54">
        <v>20</v>
      </c>
      <c r="Z175" s="104">
        <f t="shared" si="88"/>
        <v>22</v>
      </c>
      <c r="AA175" s="83">
        <v>1</v>
      </c>
      <c r="AB175" s="83">
        <v>1</v>
      </c>
      <c r="AC175" s="64">
        <v>15</v>
      </c>
      <c r="AD175" s="104">
        <f t="shared" si="89"/>
        <v>17</v>
      </c>
      <c r="AE175" s="54">
        <f t="shared" si="76"/>
        <v>0</v>
      </c>
      <c r="AF175" s="59">
        <f t="shared" si="76"/>
        <v>0</v>
      </c>
      <c r="AG175" s="60">
        <f t="shared" si="76"/>
        <v>5</v>
      </c>
      <c r="AH175" s="104">
        <f t="shared" si="77"/>
        <v>5</v>
      </c>
      <c r="AI175" s="61">
        <f t="shared" si="81"/>
        <v>33.333333333333336</v>
      </c>
      <c r="AJ175" s="54"/>
      <c r="AK175" s="54"/>
      <c r="AL175" s="60"/>
      <c r="AM175" s="110"/>
      <c r="AN175" s="110"/>
      <c r="AO175" s="58"/>
      <c r="AP175" s="58"/>
      <c r="AQ175" s="60">
        <f t="shared" si="78"/>
        <v>0</v>
      </c>
      <c r="AR175" s="60">
        <f t="shared" si="78"/>
        <v>0</v>
      </c>
      <c r="AS175" s="60">
        <f t="shared" si="79"/>
        <v>5</v>
      </c>
      <c r="AT175" s="114">
        <f t="shared" si="80"/>
        <v>5</v>
      </c>
      <c r="AU175" s="61">
        <f t="shared" si="82"/>
        <v>33.333333333333336</v>
      </c>
      <c r="AV175" s="62"/>
      <c r="AW175" s="63">
        <v>2</v>
      </c>
      <c r="AX175" s="63"/>
    </row>
    <row r="176" spans="1:50" s="65" customFormat="1" ht="16.5" customHeight="1">
      <c r="A176" s="54">
        <v>18</v>
      </c>
      <c r="B176" s="55" t="s">
        <v>168</v>
      </c>
      <c r="C176" s="56"/>
      <c r="D176" s="56">
        <v>21</v>
      </c>
      <c r="E176" s="56">
        <v>11</v>
      </c>
      <c r="F176" s="120">
        <f t="shared" si="83"/>
        <v>32</v>
      </c>
      <c r="G176" s="120">
        <v>2</v>
      </c>
      <c r="H176" s="56">
        <v>20</v>
      </c>
      <c r="I176" s="56">
        <v>29</v>
      </c>
      <c r="J176" s="56">
        <v>34</v>
      </c>
      <c r="K176" s="56">
        <v>22</v>
      </c>
      <c r="L176" s="56">
        <v>18</v>
      </c>
      <c r="M176" s="56">
        <v>17</v>
      </c>
      <c r="N176" s="120">
        <f t="shared" si="84"/>
        <v>140</v>
      </c>
      <c r="O176" s="120">
        <v>6</v>
      </c>
      <c r="P176" s="56"/>
      <c r="Q176" s="56"/>
      <c r="R176" s="56"/>
      <c r="S176" s="120">
        <f t="shared" si="85"/>
        <v>0</v>
      </c>
      <c r="T176" s="120">
        <v>0</v>
      </c>
      <c r="U176" s="98">
        <f t="shared" si="86"/>
        <v>172</v>
      </c>
      <c r="V176" s="98">
        <f t="shared" si="87"/>
        <v>8</v>
      </c>
      <c r="W176" s="54">
        <v>1</v>
      </c>
      <c r="X176" s="54"/>
      <c r="Y176" s="54">
        <v>10</v>
      </c>
      <c r="Z176" s="104">
        <f t="shared" si="88"/>
        <v>11</v>
      </c>
      <c r="AA176" s="83">
        <v>1</v>
      </c>
      <c r="AB176" s="83">
        <v>1</v>
      </c>
      <c r="AC176" s="58">
        <v>10</v>
      </c>
      <c r="AD176" s="104">
        <f t="shared" si="89"/>
        <v>12</v>
      </c>
      <c r="AE176" s="54">
        <f t="shared" si="76"/>
        <v>0</v>
      </c>
      <c r="AF176" s="59">
        <f t="shared" si="76"/>
        <v>-1</v>
      </c>
      <c r="AG176" s="60">
        <f t="shared" si="76"/>
        <v>0</v>
      </c>
      <c r="AH176" s="104">
        <f t="shared" si="77"/>
        <v>-1</v>
      </c>
      <c r="AI176" s="61">
        <f t="shared" si="81"/>
        <v>0</v>
      </c>
      <c r="AJ176" s="54"/>
      <c r="AK176" s="54"/>
      <c r="AL176" s="60"/>
      <c r="AM176" s="110"/>
      <c r="AN176" s="110"/>
      <c r="AO176" s="58"/>
      <c r="AP176" s="58"/>
      <c r="AQ176" s="60">
        <f t="shared" si="78"/>
        <v>0</v>
      </c>
      <c r="AR176" s="60">
        <f t="shared" si="78"/>
        <v>-1</v>
      </c>
      <c r="AS176" s="60">
        <f t="shared" si="79"/>
        <v>0</v>
      </c>
      <c r="AT176" s="114">
        <f t="shared" si="80"/>
        <v>-1</v>
      </c>
      <c r="AU176" s="61">
        <f t="shared" si="82"/>
        <v>0</v>
      </c>
      <c r="AV176" s="62"/>
      <c r="AW176" s="63"/>
      <c r="AX176" s="63"/>
    </row>
    <row r="177" spans="1:63" s="65" customFormat="1" ht="16.5" customHeight="1">
      <c r="A177" s="54">
        <v>19</v>
      </c>
      <c r="B177" s="55" t="s">
        <v>169</v>
      </c>
      <c r="C177" s="56">
        <v>9</v>
      </c>
      <c r="D177" s="56">
        <v>7</v>
      </c>
      <c r="E177" s="56">
        <v>7</v>
      </c>
      <c r="F177" s="120">
        <f t="shared" si="83"/>
        <v>23</v>
      </c>
      <c r="G177" s="120">
        <v>3</v>
      </c>
      <c r="H177" s="56">
        <v>8</v>
      </c>
      <c r="I177" s="56">
        <v>6</v>
      </c>
      <c r="J177" s="56">
        <v>6</v>
      </c>
      <c r="K177" s="56">
        <v>12</v>
      </c>
      <c r="L177" s="56">
        <v>9</v>
      </c>
      <c r="M177" s="56">
        <v>14</v>
      </c>
      <c r="N177" s="120">
        <f t="shared" si="84"/>
        <v>55</v>
      </c>
      <c r="O177" s="120">
        <v>6</v>
      </c>
      <c r="P177" s="56"/>
      <c r="Q177" s="56"/>
      <c r="R177" s="56"/>
      <c r="S177" s="120">
        <f t="shared" si="85"/>
        <v>0</v>
      </c>
      <c r="T177" s="120">
        <v>0</v>
      </c>
      <c r="U177" s="98">
        <f t="shared" si="86"/>
        <v>78</v>
      </c>
      <c r="V177" s="98">
        <f t="shared" si="87"/>
        <v>9</v>
      </c>
      <c r="W177" s="54">
        <v>1</v>
      </c>
      <c r="X177" s="54"/>
      <c r="Y177" s="54">
        <v>7</v>
      </c>
      <c r="Z177" s="104">
        <f t="shared" si="88"/>
        <v>8</v>
      </c>
      <c r="AA177" s="83">
        <v>1</v>
      </c>
      <c r="AB177" s="83"/>
      <c r="AC177" s="58">
        <v>6</v>
      </c>
      <c r="AD177" s="104">
        <f t="shared" si="89"/>
        <v>7</v>
      </c>
      <c r="AE177" s="54">
        <f t="shared" si="76"/>
        <v>0</v>
      </c>
      <c r="AF177" s="59">
        <f t="shared" si="76"/>
        <v>0</v>
      </c>
      <c r="AG177" s="60">
        <f t="shared" si="76"/>
        <v>1</v>
      </c>
      <c r="AH177" s="104">
        <f t="shared" si="77"/>
        <v>1</v>
      </c>
      <c r="AI177" s="61">
        <f t="shared" si="81"/>
        <v>16.666666666666668</v>
      </c>
      <c r="AJ177" s="54">
        <v>1</v>
      </c>
      <c r="AK177" s="54"/>
      <c r="AL177" s="60"/>
      <c r="AM177" s="110"/>
      <c r="AN177" s="110"/>
      <c r="AO177" s="58"/>
      <c r="AP177" s="58"/>
      <c r="AQ177" s="60">
        <f t="shared" si="78"/>
        <v>0</v>
      </c>
      <c r="AR177" s="60">
        <f t="shared" si="78"/>
        <v>0</v>
      </c>
      <c r="AS177" s="60">
        <f t="shared" si="79"/>
        <v>2</v>
      </c>
      <c r="AT177" s="114">
        <f t="shared" si="80"/>
        <v>2</v>
      </c>
      <c r="AU177" s="61">
        <f t="shared" si="82"/>
        <v>33.333333333333336</v>
      </c>
      <c r="AV177" s="62"/>
      <c r="AW177" s="63"/>
      <c r="AX177" s="63"/>
    </row>
    <row r="178" spans="1:63" s="65" customFormat="1" ht="16.5" customHeight="1">
      <c r="A178" s="54">
        <v>20</v>
      </c>
      <c r="B178" s="68" t="s">
        <v>170</v>
      </c>
      <c r="C178" s="56"/>
      <c r="D178" s="56">
        <v>5</v>
      </c>
      <c r="E178" s="56">
        <v>11</v>
      </c>
      <c r="F178" s="120">
        <f t="shared" si="83"/>
        <v>16</v>
      </c>
      <c r="G178" s="120">
        <v>2</v>
      </c>
      <c r="H178" s="56">
        <v>12</v>
      </c>
      <c r="I178" s="56">
        <v>10</v>
      </c>
      <c r="J178" s="56">
        <v>14</v>
      </c>
      <c r="K178" s="56">
        <v>6</v>
      </c>
      <c r="L178" s="56">
        <v>16</v>
      </c>
      <c r="M178" s="56">
        <v>19</v>
      </c>
      <c r="N178" s="120">
        <f t="shared" si="84"/>
        <v>77</v>
      </c>
      <c r="O178" s="120">
        <v>6</v>
      </c>
      <c r="P178" s="56"/>
      <c r="Q178" s="56"/>
      <c r="R178" s="56"/>
      <c r="S178" s="120">
        <f t="shared" si="85"/>
        <v>0</v>
      </c>
      <c r="T178" s="120">
        <v>0</v>
      </c>
      <c r="U178" s="98">
        <f t="shared" si="86"/>
        <v>93</v>
      </c>
      <c r="V178" s="98">
        <f t="shared" si="87"/>
        <v>8</v>
      </c>
      <c r="W178" s="54">
        <v>1</v>
      </c>
      <c r="X178" s="54"/>
      <c r="Y178" s="54">
        <v>8</v>
      </c>
      <c r="Z178" s="104">
        <f t="shared" si="88"/>
        <v>9</v>
      </c>
      <c r="AA178" s="83">
        <v>1</v>
      </c>
      <c r="AB178" s="83"/>
      <c r="AC178" s="58">
        <v>8</v>
      </c>
      <c r="AD178" s="104">
        <f t="shared" si="89"/>
        <v>9</v>
      </c>
      <c r="AE178" s="54">
        <f t="shared" si="76"/>
        <v>0</v>
      </c>
      <c r="AF178" s="59">
        <f t="shared" si="76"/>
        <v>0</v>
      </c>
      <c r="AG178" s="60">
        <f t="shared" si="76"/>
        <v>0</v>
      </c>
      <c r="AH178" s="104">
        <f t="shared" si="77"/>
        <v>0</v>
      </c>
      <c r="AI178" s="61">
        <f t="shared" si="81"/>
        <v>0</v>
      </c>
      <c r="AJ178" s="54">
        <v>1</v>
      </c>
      <c r="AK178" s="54"/>
      <c r="AL178" s="60"/>
      <c r="AM178" s="110"/>
      <c r="AN178" s="110"/>
      <c r="AO178" s="58"/>
      <c r="AP178" s="58"/>
      <c r="AQ178" s="60">
        <f t="shared" si="78"/>
        <v>0</v>
      </c>
      <c r="AR178" s="60">
        <f t="shared" si="78"/>
        <v>0</v>
      </c>
      <c r="AS178" s="60">
        <f t="shared" si="79"/>
        <v>1</v>
      </c>
      <c r="AT178" s="114">
        <f t="shared" si="80"/>
        <v>1</v>
      </c>
      <c r="AU178" s="61">
        <f t="shared" si="82"/>
        <v>12.5</v>
      </c>
      <c r="AV178" s="62"/>
      <c r="AW178" s="63"/>
      <c r="AX178" s="63"/>
    </row>
    <row r="179" spans="1:63" s="65" customFormat="1" ht="16.5" customHeight="1" thickBot="1">
      <c r="A179" s="69"/>
      <c r="B179" s="70" t="s">
        <v>0</v>
      </c>
      <c r="C179" s="71">
        <f>SUM(C159:C178)</f>
        <v>115</v>
      </c>
      <c r="D179" s="71">
        <f>SUM(D159:D178)</f>
        <v>311</v>
      </c>
      <c r="E179" s="71">
        <f>SUM(E159:E178)</f>
        <v>404</v>
      </c>
      <c r="F179" s="121">
        <f>SUM(F159:F178)</f>
        <v>830</v>
      </c>
      <c r="G179" s="121">
        <f>SUM(G159:G178)</f>
        <v>53</v>
      </c>
      <c r="H179" s="71">
        <f t="shared" ref="H179:M179" si="90">SUM(H159:H178)</f>
        <v>458</v>
      </c>
      <c r="I179" s="71">
        <f t="shared" si="90"/>
        <v>523</v>
      </c>
      <c r="J179" s="71">
        <f t="shared" si="90"/>
        <v>509</v>
      </c>
      <c r="K179" s="71">
        <f t="shared" si="90"/>
        <v>490</v>
      </c>
      <c r="L179" s="71">
        <f t="shared" si="90"/>
        <v>539</v>
      </c>
      <c r="M179" s="71">
        <f t="shared" si="90"/>
        <v>567</v>
      </c>
      <c r="N179" s="121">
        <f t="shared" ref="N179:AH179" si="91">SUM(N159:N178)</f>
        <v>3086</v>
      </c>
      <c r="O179" s="121">
        <f t="shared" si="91"/>
        <v>148</v>
      </c>
      <c r="P179" s="71">
        <f t="shared" si="91"/>
        <v>168</v>
      </c>
      <c r="Q179" s="71">
        <f t="shared" si="91"/>
        <v>139</v>
      </c>
      <c r="R179" s="71">
        <f t="shared" si="91"/>
        <v>133</v>
      </c>
      <c r="S179" s="121">
        <f t="shared" si="91"/>
        <v>440</v>
      </c>
      <c r="T179" s="121">
        <f t="shared" si="91"/>
        <v>20</v>
      </c>
      <c r="U179" s="99">
        <f t="shared" si="91"/>
        <v>4356</v>
      </c>
      <c r="V179" s="99">
        <f t="shared" si="91"/>
        <v>221</v>
      </c>
      <c r="W179" s="71">
        <f t="shared" si="91"/>
        <v>18</v>
      </c>
      <c r="X179" s="71">
        <f t="shared" si="91"/>
        <v>8</v>
      </c>
      <c r="Y179" s="71">
        <f t="shared" si="91"/>
        <v>259</v>
      </c>
      <c r="Z179" s="105">
        <f t="shared" si="91"/>
        <v>285</v>
      </c>
      <c r="AA179" s="71">
        <f t="shared" si="91"/>
        <v>19</v>
      </c>
      <c r="AB179" s="71">
        <f t="shared" si="91"/>
        <v>13</v>
      </c>
      <c r="AC179" s="71">
        <f t="shared" si="91"/>
        <v>245</v>
      </c>
      <c r="AD179" s="105">
        <f t="shared" si="91"/>
        <v>277</v>
      </c>
      <c r="AE179" s="71">
        <f t="shared" si="91"/>
        <v>-1</v>
      </c>
      <c r="AF179" s="71">
        <f t="shared" si="91"/>
        <v>-5</v>
      </c>
      <c r="AG179" s="71">
        <f t="shared" si="91"/>
        <v>14</v>
      </c>
      <c r="AH179" s="105">
        <f t="shared" si="91"/>
        <v>8</v>
      </c>
      <c r="AI179" s="85">
        <f>AG179*100/AC179</f>
        <v>5.7142857142857144</v>
      </c>
      <c r="AJ179" s="71">
        <f t="shared" ref="AJ179:AS179" si="92">SUM(AJ159:AJ178)</f>
        <v>6</v>
      </c>
      <c r="AK179" s="71">
        <f t="shared" si="92"/>
        <v>0</v>
      </c>
      <c r="AL179" s="71">
        <f t="shared" si="92"/>
        <v>0</v>
      </c>
      <c r="AM179" s="89">
        <f t="shared" si="92"/>
        <v>0</v>
      </c>
      <c r="AN179" s="89">
        <f t="shared" si="92"/>
        <v>0</v>
      </c>
      <c r="AO179" s="71">
        <f t="shared" si="92"/>
        <v>0</v>
      </c>
      <c r="AP179" s="71">
        <f t="shared" si="92"/>
        <v>0</v>
      </c>
      <c r="AQ179" s="71">
        <f t="shared" si="92"/>
        <v>-1</v>
      </c>
      <c r="AR179" s="71">
        <f t="shared" si="92"/>
        <v>-5</v>
      </c>
      <c r="AS179" s="71">
        <f t="shared" si="92"/>
        <v>20</v>
      </c>
      <c r="AT179" s="117">
        <f>SUM(AQ179:AS179)</f>
        <v>14</v>
      </c>
      <c r="AU179" s="86">
        <f>AS179*100/AC179</f>
        <v>8.1632653061224492</v>
      </c>
      <c r="AV179" s="71">
        <f>SUM(AV159:AV178)</f>
        <v>2</v>
      </c>
      <c r="AW179" s="71">
        <f>SUM(AW159:AW178)</f>
        <v>6</v>
      </c>
      <c r="AX179" s="75"/>
    </row>
    <row r="180" spans="1:63" s="9" customFormat="1" ht="17.25" customHeight="1" thickTop="1">
      <c r="A180" s="29"/>
      <c r="B180" s="30" t="s">
        <v>186</v>
      </c>
      <c r="C180" s="47"/>
      <c r="D180" s="47"/>
      <c r="E180" s="47"/>
      <c r="F180" s="122"/>
      <c r="G180" s="122"/>
      <c r="H180" s="47"/>
      <c r="I180" s="47"/>
      <c r="J180" s="47"/>
      <c r="K180" s="47"/>
      <c r="L180" s="47"/>
      <c r="M180" s="47"/>
      <c r="N180" s="122"/>
      <c r="O180" s="122"/>
      <c r="P180" s="47"/>
      <c r="Q180" s="47"/>
      <c r="R180" s="47"/>
      <c r="S180" s="122"/>
      <c r="T180" s="122"/>
      <c r="U180" s="100"/>
      <c r="V180" s="100"/>
      <c r="W180" s="20"/>
      <c r="X180" s="20"/>
      <c r="Y180" s="20"/>
      <c r="Z180" s="106"/>
      <c r="AA180" s="20"/>
      <c r="AB180" s="20"/>
      <c r="AC180" s="20"/>
      <c r="AD180" s="106"/>
      <c r="AE180" s="20"/>
      <c r="AF180" s="20"/>
      <c r="AG180" s="20"/>
      <c r="AH180" s="106"/>
      <c r="AI180" s="21"/>
      <c r="AJ180" s="20"/>
      <c r="AK180" s="20"/>
      <c r="AL180" s="11"/>
      <c r="AM180" s="96"/>
      <c r="AN180" s="96"/>
      <c r="AO180" s="47"/>
      <c r="AP180" s="47"/>
      <c r="AQ180" s="11"/>
      <c r="AR180" s="11"/>
      <c r="AS180" s="11"/>
      <c r="AT180" s="116"/>
      <c r="AU180" s="4"/>
      <c r="AV180" s="32"/>
      <c r="AW180" s="36"/>
      <c r="AX180" s="36"/>
    </row>
    <row r="181" spans="1:63" s="65" customFormat="1" ht="17.25" customHeight="1">
      <c r="A181" s="54">
        <v>1</v>
      </c>
      <c r="B181" s="55" t="s">
        <v>187</v>
      </c>
      <c r="C181" s="56"/>
      <c r="D181" s="56">
        <v>1</v>
      </c>
      <c r="E181" s="56">
        <v>1</v>
      </c>
      <c r="F181" s="120">
        <f t="shared" si="83"/>
        <v>2</v>
      </c>
      <c r="G181" s="120">
        <v>2</v>
      </c>
      <c r="H181" s="56">
        <v>19</v>
      </c>
      <c r="I181" s="56">
        <v>17</v>
      </c>
      <c r="J181" s="56">
        <v>19</v>
      </c>
      <c r="K181" s="56">
        <v>11</v>
      </c>
      <c r="L181" s="56">
        <v>17</v>
      </c>
      <c r="M181" s="56">
        <v>26</v>
      </c>
      <c r="N181" s="120">
        <f t="shared" si="84"/>
        <v>109</v>
      </c>
      <c r="O181" s="120">
        <v>6</v>
      </c>
      <c r="P181" s="56"/>
      <c r="Q181" s="56"/>
      <c r="R181" s="56"/>
      <c r="S181" s="120">
        <f t="shared" si="85"/>
        <v>0</v>
      </c>
      <c r="T181" s="120">
        <v>0</v>
      </c>
      <c r="U181" s="98">
        <f t="shared" si="86"/>
        <v>111</v>
      </c>
      <c r="V181" s="98">
        <f t="shared" si="87"/>
        <v>8</v>
      </c>
      <c r="W181" s="54">
        <v>1</v>
      </c>
      <c r="X181" s="54"/>
      <c r="Y181" s="54">
        <v>10</v>
      </c>
      <c r="Z181" s="104">
        <f t="shared" si="88"/>
        <v>11</v>
      </c>
      <c r="AA181" s="83">
        <v>1</v>
      </c>
      <c r="AB181" s="83"/>
      <c r="AC181" s="64">
        <v>8</v>
      </c>
      <c r="AD181" s="104">
        <f t="shared" si="89"/>
        <v>9</v>
      </c>
      <c r="AE181" s="54">
        <f t="shared" ref="AE181:AG192" si="93">SUM(W181-AA181)</f>
        <v>0</v>
      </c>
      <c r="AF181" s="59">
        <f t="shared" si="93"/>
        <v>0</v>
      </c>
      <c r="AG181" s="60">
        <f t="shared" si="93"/>
        <v>2</v>
      </c>
      <c r="AH181" s="104">
        <f t="shared" ref="AH181:AH192" si="94">SUM(AE181:AG181)</f>
        <v>2</v>
      </c>
      <c r="AI181" s="61">
        <f>AG181*100/AC181</f>
        <v>25</v>
      </c>
      <c r="AJ181" s="54"/>
      <c r="AK181" s="54"/>
      <c r="AL181" s="60"/>
      <c r="AM181" s="110"/>
      <c r="AN181" s="110"/>
      <c r="AO181" s="58"/>
      <c r="AP181" s="58"/>
      <c r="AQ181" s="60">
        <f t="shared" ref="AQ181:AR192" si="95">AE181</f>
        <v>0</v>
      </c>
      <c r="AR181" s="60">
        <f t="shared" si="95"/>
        <v>0</v>
      </c>
      <c r="AS181" s="60">
        <f t="shared" ref="AS181:AS192" si="96">AG181+AJ181+AK181+AL181-AM181-AN181+AO181+AP181</f>
        <v>2</v>
      </c>
      <c r="AT181" s="114">
        <f t="shared" ref="AT181:AT192" si="97">SUM(AQ181:AS181)</f>
        <v>2</v>
      </c>
      <c r="AU181" s="61">
        <f>AS181*100/AC181</f>
        <v>25</v>
      </c>
      <c r="AV181" s="63">
        <v>1</v>
      </c>
      <c r="AW181" s="63"/>
      <c r="AX181" s="63"/>
    </row>
    <row r="182" spans="1:63" s="84" customFormat="1" ht="17.25" customHeight="1">
      <c r="A182" s="54">
        <v>2</v>
      </c>
      <c r="B182" s="55" t="s">
        <v>188</v>
      </c>
      <c r="C182" s="56"/>
      <c r="D182" s="56">
        <v>20</v>
      </c>
      <c r="E182" s="56">
        <v>20</v>
      </c>
      <c r="F182" s="120">
        <f t="shared" si="83"/>
        <v>40</v>
      </c>
      <c r="G182" s="120">
        <v>2</v>
      </c>
      <c r="H182" s="56">
        <v>28</v>
      </c>
      <c r="I182" s="56">
        <v>40</v>
      </c>
      <c r="J182" s="56">
        <v>31</v>
      </c>
      <c r="K182" s="56">
        <v>32</v>
      </c>
      <c r="L182" s="56">
        <v>24</v>
      </c>
      <c r="M182" s="56">
        <v>19</v>
      </c>
      <c r="N182" s="120">
        <f t="shared" si="84"/>
        <v>174</v>
      </c>
      <c r="O182" s="120">
        <v>7</v>
      </c>
      <c r="P182" s="56"/>
      <c r="Q182" s="56"/>
      <c r="R182" s="56"/>
      <c r="S182" s="120">
        <f t="shared" si="85"/>
        <v>0</v>
      </c>
      <c r="T182" s="120">
        <v>0</v>
      </c>
      <c r="U182" s="98">
        <f t="shared" si="86"/>
        <v>214</v>
      </c>
      <c r="V182" s="98">
        <f t="shared" si="87"/>
        <v>9</v>
      </c>
      <c r="W182" s="54">
        <v>1</v>
      </c>
      <c r="X182" s="54"/>
      <c r="Y182" s="54">
        <v>11</v>
      </c>
      <c r="Z182" s="104">
        <f t="shared" si="88"/>
        <v>12</v>
      </c>
      <c r="AA182" s="83">
        <v>1</v>
      </c>
      <c r="AB182" s="83">
        <v>1</v>
      </c>
      <c r="AC182" s="64">
        <v>11</v>
      </c>
      <c r="AD182" s="104">
        <f t="shared" si="89"/>
        <v>13</v>
      </c>
      <c r="AE182" s="54">
        <f t="shared" si="93"/>
        <v>0</v>
      </c>
      <c r="AF182" s="59">
        <f t="shared" si="93"/>
        <v>-1</v>
      </c>
      <c r="AG182" s="60">
        <f t="shared" si="93"/>
        <v>0</v>
      </c>
      <c r="AH182" s="104">
        <f t="shared" si="94"/>
        <v>-1</v>
      </c>
      <c r="AI182" s="61">
        <f t="shared" ref="AI182:AI192" si="98">AG182*100/AC182</f>
        <v>0</v>
      </c>
      <c r="AJ182" s="54"/>
      <c r="AK182" s="54"/>
      <c r="AL182" s="60"/>
      <c r="AM182" s="110"/>
      <c r="AN182" s="110"/>
      <c r="AO182" s="58"/>
      <c r="AP182" s="58"/>
      <c r="AQ182" s="60">
        <f t="shared" si="95"/>
        <v>0</v>
      </c>
      <c r="AR182" s="60">
        <f t="shared" si="95"/>
        <v>-1</v>
      </c>
      <c r="AS182" s="60">
        <f t="shared" si="96"/>
        <v>0</v>
      </c>
      <c r="AT182" s="114">
        <f t="shared" si="97"/>
        <v>-1</v>
      </c>
      <c r="AU182" s="61">
        <f t="shared" ref="AU182:AU192" si="99">AS182*100/AC182</f>
        <v>0</v>
      </c>
      <c r="AV182" s="62"/>
      <c r="AW182" s="63"/>
      <c r="AX182" s="63"/>
    </row>
    <row r="183" spans="1:63" s="65" customFormat="1" ht="17.25" customHeight="1">
      <c r="A183" s="54">
        <v>3</v>
      </c>
      <c r="B183" s="55" t="s">
        <v>189</v>
      </c>
      <c r="C183" s="56"/>
      <c r="D183" s="56">
        <v>3</v>
      </c>
      <c r="E183" s="56">
        <v>3</v>
      </c>
      <c r="F183" s="120">
        <f t="shared" si="83"/>
        <v>6</v>
      </c>
      <c r="G183" s="120">
        <v>2</v>
      </c>
      <c r="H183" s="56">
        <v>4</v>
      </c>
      <c r="I183" s="56">
        <v>9</v>
      </c>
      <c r="J183" s="56">
        <v>9</v>
      </c>
      <c r="K183" s="56">
        <v>2</v>
      </c>
      <c r="L183" s="56">
        <v>8</v>
      </c>
      <c r="M183" s="56">
        <v>10</v>
      </c>
      <c r="N183" s="120">
        <f t="shared" si="84"/>
        <v>42</v>
      </c>
      <c r="O183" s="120">
        <v>6</v>
      </c>
      <c r="P183" s="56"/>
      <c r="Q183" s="56"/>
      <c r="R183" s="56"/>
      <c r="S183" s="120">
        <f t="shared" si="85"/>
        <v>0</v>
      </c>
      <c r="T183" s="120">
        <v>0</v>
      </c>
      <c r="U183" s="98">
        <f t="shared" si="86"/>
        <v>48</v>
      </c>
      <c r="V183" s="98">
        <f t="shared" si="87"/>
        <v>8</v>
      </c>
      <c r="W183" s="54">
        <v>1</v>
      </c>
      <c r="X183" s="54"/>
      <c r="Y183" s="54">
        <v>5</v>
      </c>
      <c r="Z183" s="104">
        <f t="shared" si="88"/>
        <v>6</v>
      </c>
      <c r="AA183" s="83">
        <v>1</v>
      </c>
      <c r="AB183" s="83"/>
      <c r="AC183" s="58">
        <v>6</v>
      </c>
      <c r="AD183" s="104">
        <f t="shared" si="89"/>
        <v>7</v>
      </c>
      <c r="AE183" s="54">
        <f t="shared" si="93"/>
        <v>0</v>
      </c>
      <c r="AF183" s="59">
        <f t="shared" si="93"/>
        <v>0</v>
      </c>
      <c r="AG183" s="60">
        <f t="shared" si="93"/>
        <v>-1</v>
      </c>
      <c r="AH183" s="104">
        <f t="shared" si="94"/>
        <v>-1</v>
      </c>
      <c r="AI183" s="61">
        <f t="shared" si="98"/>
        <v>-16.666666666666668</v>
      </c>
      <c r="AJ183" s="54">
        <v>1</v>
      </c>
      <c r="AK183" s="54"/>
      <c r="AL183" s="60"/>
      <c r="AM183" s="110"/>
      <c r="AN183" s="110"/>
      <c r="AO183" s="58"/>
      <c r="AP183" s="58"/>
      <c r="AQ183" s="60">
        <f t="shared" si="95"/>
        <v>0</v>
      </c>
      <c r="AR183" s="60">
        <f t="shared" si="95"/>
        <v>0</v>
      </c>
      <c r="AS183" s="60">
        <f t="shared" si="96"/>
        <v>0</v>
      </c>
      <c r="AT183" s="114">
        <f t="shared" si="97"/>
        <v>0</v>
      </c>
      <c r="AU183" s="61">
        <f t="shared" si="99"/>
        <v>0</v>
      </c>
      <c r="AV183" s="62"/>
      <c r="AW183" s="63"/>
      <c r="AX183" s="63"/>
    </row>
    <row r="184" spans="1:63" s="65" customFormat="1" ht="17.25" customHeight="1">
      <c r="A184" s="54">
        <v>4</v>
      </c>
      <c r="B184" s="55" t="s">
        <v>190</v>
      </c>
      <c r="C184" s="56"/>
      <c r="D184" s="56">
        <v>14</v>
      </c>
      <c r="E184" s="56">
        <v>15</v>
      </c>
      <c r="F184" s="120">
        <f t="shared" si="83"/>
        <v>29</v>
      </c>
      <c r="G184" s="120">
        <v>2</v>
      </c>
      <c r="H184" s="56">
        <v>9</v>
      </c>
      <c r="I184" s="56">
        <v>12</v>
      </c>
      <c r="J184" s="56">
        <v>20</v>
      </c>
      <c r="K184" s="56">
        <v>17</v>
      </c>
      <c r="L184" s="56">
        <v>19</v>
      </c>
      <c r="M184" s="56">
        <v>18</v>
      </c>
      <c r="N184" s="120">
        <f t="shared" si="84"/>
        <v>95</v>
      </c>
      <c r="O184" s="120">
        <v>6</v>
      </c>
      <c r="P184" s="56"/>
      <c r="Q184" s="56"/>
      <c r="R184" s="56"/>
      <c r="S184" s="120">
        <f t="shared" si="85"/>
        <v>0</v>
      </c>
      <c r="T184" s="120">
        <v>0</v>
      </c>
      <c r="U184" s="98">
        <f t="shared" si="86"/>
        <v>124</v>
      </c>
      <c r="V184" s="98">
        <f t="shared" si="87"/>
        <v>8</v>
      </c>
      <c r="W184" s="54">
        <v>1</v>
      </c>
      <c r="X184" s="54"/>
      <c r="Y184" s="54">
        <v>10</v>
      </c>
      <c r="Z184" s="104">
        <f t="shared" si="88"/>
        <v>11</v>
      </c>
      <c r="AA184" s="83">
        <v>1</v>
      </c>
      <c r="AB184" s="83">
        <v>1</v>
      </c>
      <c r="AC184" s="64">
        <v>10</v>
      </c>
      <c r="AD184" s="104">
        <f t="shared" si="89"/>
        <v>12</v>
      </c>
      <c r="AE184" s="54">
        <f t="shared" si="93"/>
        <v>0</v>
      </c>
      <c r="AF184" s="59">
        <f t="shared" si="93"/>
        <v>-1</v>
      </c>
      <c r="AG184" s="60">
        <f t="shared" si="93"/>
        <v>0</v>
      </c>
      <c r="AH184" s="104">
        <f t="shared" si="94"/>
        <v>-1</v>
      </c>
      <c r="AI184" s="61">
        <f t="shared" si="98"/>
        <v>0</v>
      </c>
      <c r="AJ184" s="54"/>
      <c r="AK184" s="54"/>
      <c r="AL184" s="60"/>
      <c r="AM184" s="110"/>
      <c r="AN184" s="110"/>
      <c r="AO184" s="58"/>
      <c r="AP184" s="58"/>
      <c r="AQ184" s="60">
        <f t="shared" si="95"/>
        <v>0</v>
      </c>
      <c r="AR184" s="60">
        <f t="shared" si="95"/>
        <v>-1</v>
      </c>
      <c r="AS184" s="60">
        <f t="shared" si="96"/>
        <v>0</v>
      </c>
      <c r="AT184" s="114">
        <f t="shared" si="97"/>
        <v>-1</v>
      </c>
      <c r="AU184" s="61">
        <f t="shared" si="99"/>
        <v>0</v>
      </c>
      <c r="AV184" s="63">
        <v>1</v>
      </c>
      <c r="AW184" s="63"/>
      <c r="AX184" s="63"/>
    </row>
    <row r="185" spans="1:63" s="65" customFormat="1" ht="17.25" customHeight="1">
      <c r="A185" s="54">
        <v>5</v>
      </c>
      <c r="B185" s="55" t="s">
        <v>191</v>
      </c>
      <c r="C185" s="56"/>
      <c r="D185" s="56">
        <v>8</v>
      </c>
      <c r="E185" s="56">
        <v>12</v>
      </c>
      <c r="F185" s="120">
        <f t="shared" si="83"/>
        <v>20</v>
      </c>
      <c r="G185" s="120">
        <v>2</v>
      </c>
      <c r="H185" s="56">
        <v>12</v>
      </c>
      <c r="I185" s="56">
        <v>27</v>
      </c>
      <c r="J185" s="56">
        <v>19</v>
      </c>
      <c r="K185" s="56">
        <v>18</v>
      </c>
      <c r="L185" s="56">
        <v>10</v>
      </c>
      <c r="M185" s="56">
        <v>16</v>
      </c>
      <c r="N185" s="120">
        <f t="shared" si="84"/>
        <v>102</v>
      </c>
      <c r="O185" s="120">
        <v>6</v>
      </c>
      <c r="P185" s="56">
        <v>14</v>
      </c>
      <c r="Q185" s="56">
        <v>7</v>
      </c>
      <c r="R185" s="56">
        <v>6</v>
      </c>
      <c r="S185" s="120">
        <f t="shared" si="85"/>
        <v>27</v>
      </c>
      <c r="T185" s="120">
        <v>3</v>
      </c>
      <c r="U185" s="98">
        <f t="shared" si="86"/>
        <v>149</v>
      </c>
      <c r="V185" s="98">
        <f t="shared" si="87"/>
        <v>11</v>
      </c>
      <c r="W185" s="54">
        <v>1</v>
      </c>
      <c r="X185" s="54"/>
      <c r="Y185" s="54">
        <v>14</v>
      </c>
      <c r="Z185" s="104">
        <f t="shared" si="88"/>
        <v>15</v>
      </c>
      <c r="AA185" s="83">
        <v>1</v>
      </c>
      <c r="AB185" s="83">
        <v>1</v>
      </c>
      <c r="AC185" s="64">
        <v>14</v>
      </c>
      <c r="AD185" s="104">
        <f t="shared" si="89"/>
        <v>16</v>
      </c>
      <c r="AE185" s="54">
        <f t="shared" si="93"/>
        <v>0</v>
      </c>
      <c r="AF185" s="59">
        <f t="shared" si="93"/>
        <v>-1</v>
      </c>
      <c r="AG185" s="60">
        <f t="shared" si="93"/>
        <v>0</v>
      </c>
      <c r="AH185" s="104">
        <f t="shared" si="94"/>
        <v>-1</v>
      </c>
      <c r="AI185" s="61">
        <f t="shared" si="98"/>
        <v>0</v>
      </c>
      <c r="AJ185" s="54"/>
      <c r="AK185" s="54"/>
      <c r="AL185" s="60"/>
      <c r="AM185" s="110"/>
      <c r="AN185" s="110"/>
      <c r="AO185" s="58"/>
      <c r="AP185" s="58"/>
      <c r="AQ185" s="60">
        <f t="shared" si="95"/>
        <v>0</v>
      </c>
      <c r="AR185" s="60">
        <f t="shared" si="95"/>
        <v>-1</v>
      </c>
      <c r="AS185" s="60">
        <f t="shared" si="96"/>
        <v>0</v>
      </c>
      <c r="AT185" s="114">
        <f t="shared" si="97"/>
        <v>-1</v>
      </c>
      <c r="AU185" s="61">
        <f t="shared" si="99"/>
        <v>0</v>
      </c>
      <c r="AV185" s="62"/>
      <c r="AW185" s="63"/>
      <c r="AX185" s="63"/>
    </row>
    <row r="186" spans="1:63" s="65" customFormat="1" ht="17.25" customHeight="1">
      <c r="A186" s="54">
        <v>6</v>
      </c>
      <c r="B186" s="55" t="s">
        <v>192</v>
      </c>
      <c r="C186" s="56">
        <v>2</v>
      </c>
      <c r="D186" s="56">
        <v>7</v>
      </c>
      <c r="E186" s="56">
        <v>5</v>
      </c>
      <c r="F186" s="120">
        <f t="shared" si="83"/>
        <v>14</v>
      </c>
      <c r="G186" s="120">
        <v>3</v>
      </c>
      <c r="H186" s="56">
        <v>9</v>
      </c>
      <c r="I186" s="56">
        <v>5</v>
      </c>
      <c r="J186" s="56">
        <v>10</v>
      </c>
      <c r="K186" s="56">
        <v>13</v>
      </c>
      <c r="L186" s="56">
        <v>12</v>
      </c>
      <c r="M186" s="56">
        <v>8</v>
      </c>
      <c r="N186" s="120">
        <f t="shared" si="84"/>
        <v>57</v>
      </c>
      <c r="O186" s="120">
        <v>6</v>
      </c>
      <c r="P186" s="56">
        <v>12</v>
      </c>
      <c r="Q186" s="56">
        <v>2</v>
      </c>
      <c r="R186" s="56">
        <v>8</v>
      </c>
      <c r="S186" s="120">
        <f t="shared" si="85"/>
        <v>22</v>
      </c>
      <c r="T186" s="120">
        <v>3</v>
      </c>
      <c r="U186" s="98">
        <f t="shared" si="86"/>
        <v>93</v>
      </c>
      <c r="V186" s="98">
        <f t="shared" si="87"/>
        <v>12</v>
      </c>
      <c r="W186" s="54">
        <v>1</v>
      </c>
      <c r="X186" s="54"/>
      <c r="Y186" s="54">
        <v>15</v>
      </c>
      <c r="Z186" s="104">
        <f t="shared" si="88"/>
        <v>16</v>
      </c>
      <c r="AA186" s="83">
        <v>1</v>
      </c>
      <c r="AB186" s="83"/>
      <c r="AC186" s="64">
        <v>11</v>
      </c>
      <c r="AD186" s="104">
        <f t="shared" si="89"/>
        <v>12</v>
      </c>
      <c r="AE186" s="54">
        <f t="shared" si="93"/>
        <v>0</v>
      </c>
      <c r="AF186" s="59">
        <f t="shared" si="93"/>
        <v>0</v>
      </c>
      <c r="AG186" s="60">
        <f t="shared" si="93"/>
        <v>4</v>
      </c>
      <c r="AH186" s="104">
        <f t="shared" si="94"/>
        <v>4</v>
      </c>
      <c r="AI186" s="61">
        <f t="shared" si="98"/>
        <v>36.363636363636367</v>
      </c>
      <c r="AJ186" s="54"/>
      <c r="AK186" s="54"/>
      <c r="AL186" s="60"/>
      <c r="AM186" s="110"/>
      <c r="AN186" s="110"/>
      <c r="AO186" s="58"/>
      <c r="AP186" s="58"/>
      <c r="AQ186" s="60">
        <f t="shared" si="95"/>
        <v>0</v>
      </c>
      <c r="AR186" s="60">
        <f t="shared" si="95"/>
        <v>0</v>
      </c>
      <c r="AS186" s="60">
        <f t="shared" si="96"/>
        <v>4</v>
      </c>
      <c r="AT186" s="114">
        <f t="shared" si="97"/>
        <v>4</v>
      </c>
      <c r="AU186" s="61">
        <f t="shared" si="99"/>
        <v>36.363636363636367</v>
      </c>
      <c r="AV186" s="62">
        <v>1</v>
      </c>
      <c r="AW186" s="63"/>
      <c r="AX186" s="63"/>
    </row>
    <row r="187" spans="1:63" s="84" customFormat="1" ht="17.25" customHeight="1">
      <c r="A187" s="54">
        <v>7</v>
      </c>
      <c r="B187" s="55" t="s">
        <v>193</v>
      </c>
      <c r="C187" s="56"/>
      <c r="D187" s="56">
        <v>3</v>
      </c>
      <c r="E187" s="56">
        <v>5</v>
      </c>
      <c r="F187" s="120">
        <f t="shared" si="83"/>
        <v>8</v>
      </c>
      <c r="G187" s="120">
        <v>2</v>
      </c>
      <c r="H187" s="56">
        <v>16</v>
      </c>
      <c r="I187" s="56">
        <v>4</v>
      </c>
      <c r="J187" s="56">
        <v>8</v>
      </c>
      <c r="K187" s="56">
        <v>12</v>
      </c>
      <c r="L187" s="56">
        <v>10</v>
      </c>
      <c r="M187" s="56">
        <v>9</v>
      </c>
      <c r="N187" s="120">
        <f t="shared" si="84"/>
        <v>59</v>
      </c>
      <c r="O187" s="120">
        <v>6</v>
      </c>
      <c r="P187" s="56"/>
      <c r="Q187" s="56"/>
      <c r="R187" s="56"/>
      <c r="S187" s="120">
        <f t="shared" si="85"/>
        <v>0</v>
      </c>
      <c r="T187" s="120">
        <v>0</v>
      </c>
      <c r="U187" s="98">
        <f t="shared" si="86"/>
        <v>67</v>
      </c>
      <c r="V187" s="98">
        <f t="shared" si="87"/>
        <v>8</v>
      </c>
      <c r="W187" s="54">
        <v>1</v>
      </c>
      <c r="X187" s="54"/>
      <c r="Y187" s="54">
        <v>7</v>
      </c>
      <c r="Z187" s="104">
        <f t="shared" si="88"/>
        <v>8</v>
      </c>
      <c r="AA187" s="83">
        <v>1</v>
      </c>
      <c r="AB187" s="83"/>
      <c r="AC187" s="64">
        <v>6</v>
      </c>
      <c r="AD187" s="104">
        <f t="shared" si="89"/>
        <v>7</v>
      </c>
      <c r="AE187" s="54">
        <f t="shared" si="93"/>
        <v>0</v>
      </c>
      <c r="AF187" s="59">
        <f t="shared" si="93"/>
        <v>0</v>
      </c>
      <c r="AG187" s="60">
        <f t="shared" si="93"/>
        <v>1</v>
      </c>
      <c r="AH187" s="104">
        <f t="shared" si="94"/>
        <v>1</v>
      </c>
      <c r="AI187" s="61">
        <f t="shared" si="98"/>
        <v>16.666666666666668</v>
      </c>
      <c r="AJ187" s="54"/>
      <c r="AK187" s="54"/>
      <c r="AL187" s="60"/>
      <c r="AM187" s="110"/>
      <c r="AN187" s="110"/>
      <c r="AO187" s="58"/>
      <c r="AP187" s="58"/>
      <c r="AQ187" s="60">
        <f t="shared" si="95"/>
        <v>0</v>
      </c>
      <c r="AR187" s="60">
        <f t="shared" si="95"/>
        <v>0</v>
      </c>
      <c r="AS187" s="60">
        <f t="shared" si="96"/>
        <v>1</v>
      </c>
      <c r="AT187" s="114">
        <f t="shared" si="97"/>
        <v>1</v>
      </c>
      <c r="AU187" s="61">
        <f t="shared" si="99"/>
        <v>16.666666666666668</v>
      </c>
      <c r="AV187" s="62"/>
      <c r="AW187" s="63"/>
      <c r="AX187" s="63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</row>
    <row r="188" spans="1:63" s="65" customFormat="1" ht="17.25" customHeight="1">
      <c r="A188" s="54">
        <v>8</v>
      </c>
      <c r="B188" s="55" t="s">
        <v>194</v>
      </c>
      <c r="C188" s="56">
        <v>9</v>
      </c>
      <c r="D188" s="56">
        <v>13</v>
      </c>
      <c r="E188" s="56">
        <v>15</v>
      </c>
      <c r="F188" s="120">
        <f t="shared" si="83"/>
        <v>37</v>
      </c>
      <c r="G188" s="120">
        <v>3</v>
      </c>
      <c r="H188" s="56">
        <v>27</v>
      </c>
      <c r="I188" s="56">
        <v>24</v>
      </c>
      <c r="J188" s="56">
        <v>31</v>
      </c>
      <c r="K188" s="56">
        <v>41</v>
      </c>
      <c r="L188" s="56">
        <v>49</v>
      </c>
      <c r="M188" s="56">
        <v>47</v>
      </c>
      <c r="N188" s="120">
        <f t="shared" si="84"/>
        <v>219</v>
      </c>
      <c r="O188" s="120">
        <v>9</v>
      </c>
      <c r="P188" s="56">
        <v>33</v>
      </c>
      <c r="Q188" s="56">
        <v>29</v>
      </c>
      <c r="R188" s="56">
        <v>31</v>
      </c>
      <c r="S188" s="120">
        <f t="shared" si="85"/>
        <v>93</v>
      </c>
      <c r="T188" s="120">
        <v>3</v>
      </c>
      <c r="U188" s="98">
        <f t="shared" si="86"/>
        <v>349</v>
      </c>
      <c r="V188" s="98">
        <f t="shared" si="87"/>
        <v>15</v>
      </c>
      <c r="W188" s="54">
        <v>1</v>
      </c>
      <c r="X188" s="54">
        <v>1</v>
      </c>
      <c r="Y188" s="54">
        <v>19</v>
      </c>
      <c r="Z188" s="104">
        <f t="shared" si="88"/>
        <v>21</v>
      </c>
      <c r="AA188" s="83">
        <v>1</v>
      </c>
      <c r="AB188" s="83">
        <v>1</v>
      </c>
      <c r="AC188" s="64">
        <v>19</v>
      </c>
      <c r="AD188" s="104">
        <f t="shared" si="89"/>
        <v>21</v>
      </c>
      <c r="AE188" s="54">
        <f t="shared" si="93"/>
        <v>0</v>
      </c>
      <c r="AF188" s="59">
        <f t="shared" si="93"/>
        <v>0</v>
      </c>
      <c r="AG188" s="60">
        <f t="shared" si="93"/>
        <v>0</v>
      </c>
      <c r="AH188" s="104">
        <f t="shared" si="94"/>
        <v>0</v>
      </c>
      <c r="AI188" s="61">
        <f t="shared" si="98"/>
        <v>0</v>
      </c>
      <c r="AJ188" s="54"/>
      <c r="AK188" s="54">
        <v>1</v>
      </c>
      <c r="AL188" s="60"/>
      <c r="AM188" s="110"/>
      <c r="AN188" s="110"/>
      <c r="AO188" s="58"/>
      <c r="AP188" s="58"/>
      <c r="AQ188" s="60">
        <f t="shared" si="95"/>
        <v>0</v>
      </c>
      <c r="AR188" s="60">
        <f t="shared" si="95"/>
        <v>0</v>
      </c>
      <c r="AS188" s="60">
        <f t="shared" si="96"/>
        <v>1</v>
      </c>
      <c r="AT188" s="114">
        <f t="shared" si="97"/>
        <v>1</v>
      </c>
      <c r="AU188" s="61">
        <f t="shared" si="99"/>
        <v>5.2631578947368425</v>
      </c>
      <c r="AV188" s="62"/>
      <c r="AW188" s="63"/>
      <c r="AX188" s="63"/>
    </row>
    <row r="189" spans="1:63" s="65" customFormat="1" ht="17.25" customHeight="1">
      <c r="A189" s="54">
        <v>9</v>
      </c>
      <c r="B189" s="55" t="s">
        <v>195</v>
      </c>
      <c r="C189" s="56"/>
      <c r="D189" s="56">
        <v>3</v>
      </c>
      <c r="E189" s="56">
        <v>7</v>
      </c>
      <c r="F189" s="120">
        <f t="shared" si="83"/>
        <v>10</v>
      </c>
      <c r="G189" s="120">
        <v>2</v>
      </c>
      <c r="H189" s="56">
        <v>6</v>
      </c>
      <c r="I189" s="56">
        <v>3</v>
      </c>
      <c r="J189" s="56">
        <v>7</v>
      </c>
      <c r="K189" s="56">
        <v>11</v>
      </c>
      <c r="L189" s="56">
        <v>6</v>
      </c>
      <c r="M189" s="56">
        <v>8</v>
      </c>
      <c r="N189" s="120">
        <f t="shared" si="84"/>
        <v>41</v>
      </c>
      <c r="O189" s="120">
        <v>6</v>
      </c>
      <c r="P189" s="56"/>
      <c r="Q189" s="56"/>
      <c r="R189" s="56"/>
      <c r="S189" s="120">
        <f t="shared" si="85"/>
        <v>0</v>
      </c>
      <c r="T189" s="120">
        <v>0</v>
      </c>
      <c r="U189" s="98">
        <f t="shared" si="86"/>
        <v>51</v>
      </c>
      <c r="V189" s="98">
        <f t="shared" si="87"/>
        <v>8</v>
      </c>
      <c r="W189" s="54">
        <v>1</v>
      </c>
      <c r="X189" s="54"/>
      <c r="Y189" s="54">
        <v>5</v>
      </c>
      <c r="Z189" s="104">
        <f t="shared" si="88"/>
        <v>6</v>
      </c>
      <c r="AA189" s="83">
        <v>1</v>
      </c>
      <c r="AB189" s="83"/>
      <c r="AC189" s="58">
        <v>6</v>
      </c>
      <c r="AD189" s="104">
        <f t="shared" si="89"/>
        <v>7</v>
      </c>
      <c r="AE189" s="54">
        <f t="shared" si="93"/>
        <v>0</v>
      </c>
      <c r="AF189" s="59">
        <f t="shared" si="93"/>
        <v>0</v>
      </c>
      <c r="AG189" s="60">
        <f t="shared" si="93"/>
        <v>-1</v>
      </c>
      <c r="AH189" s="104">
        <f t="shared" si="94"/>
        <v>-1</v>
      </c>
      <c r="AI189" s="61">
        <f t="shared" si="98"/>
        <v>-16.666666666666668</v>
      </c>
      <c r="AJ189" s="54">
        <v>1</v>
      </c>
      <c r="AK189" s="54"/>
      <c r="AL189" s="60"/>
      <c r="AM189" s="110"/>
      <c r="AN189" s="110"/>
      <c r="AO189" s="58"/>
      <c r="AP189" s="58"/>
      <c r="AQ189" s="60">
        <f t="shared" si="95"/>
        <v>0</v>
      </c>
      <c r="AR189" s="60">
        <f t="shared" si="95"/>
        <v>0</v>
      </c>
      <c r="AS189" s="60">
        <f t="shared" si="96"/>
        <v>0</v>
      </c>
      <c r="AT189" s="114">
        <f t="shared" si="97"/>
        <v>0</v>
      </c>
      <c r="AU189" s="61">
        <f t="shared" si="99"/>
        <v>0</v>
      </c>
      <c r="AV189" s="62"/>
      <c r="AW189" s="63"/>
      <c r="AX189" s="63"/>
    </row>
    <row r="190" spans="1:63" s="65" customFormat="1" ht="17.25" customHeight="1">
      <c r="A190" s="54">
        <v>10</v>
      </c>
      <c r="B190" s="55" t="s">
        <v>196</v>
      </c>
      <c r="C190" s="56">
        <v>2</v>
      </c>
      <c r="D190" s="56">
        <v>4</v>
      </c>
      <c r="E190" s="56">
        <v>6</v>
      </c>
      <c r="F190" s="120">
        <f t="shared" si="83"/>
        <v>12</v>
      </c>
      <c r="G190" s="120">
        <v>3</v>
      </c>
      <c r="H190" s="56">
        <v>9</v>
      </c>
      <c r="I190" s="56">
        <v>6</v>
      </c>
      <c r="J190" s="56">
        <v>2</v>
      </c>
      <c r="K190" s="56">
        <v>8</v>
      </c>
      <c r="L190" s="56">
        <v>7</v>
      </c>
      <c r="M190" s="56">
        <v>3</v>
      </c>
      <c r="N190" s="120">
        <f t="shared" si="84"/>
        <v>35</v>
      </c>
      <c r="O190" s="120">
        <v>6</v>
      </c>
      <c r="P190" s="56"/>
      <c r="Q190" s="56"/>
      <c r="R190" s="56"/>
      <c r="S190" s="120">
        <f t="shared" si="85"/>
        <v>0</v>
      </c>
      <c r="T190" s="120">
        <v>0</v>
      </c>
      <c r="U190" s="98">
        <f t="shared" si="86"/>
        <v>47</v>
      </c>
      <c r="V190" s="98">
        <f t="shared" si="87"/>
        <v>9</v>
      </c>
      <c r="W190" s="54">
        <v>1</v>
      </c>
      <c r="X190" s="54"/>
      <c r="Y190" s="54">
        <v>5</v>
      </c>
      <c r="Z190" s="104">
        <f t="shared" si="88"/>
        <v>6</v>
      </c>
      <c r="AA190" s="83">
        <v>1</v>
      </c>
      <c r="AB190" s="83"/>
      <c r="AC190" s="58">
        <v>6</v>
      </c>
      <c r="AD190" s="104">
        <f t="shared" si="89"/>
        <v>7</v>
      </c>
      <c r="AE190" s="54">
        <f t="shared" si="93"/>
        <v>0</v>
      </c>
      <c r="AF190" s="59">
        <f t="shared" si="93"/>
        <v>0</v>
      </c>
      <c r="AG190" s="60">
        <f t="shared" si="93"/>
        <v>-1</v>
      </c>
      <c r="AH190" s="104">
        <f t="shared" si="94"/>
        <v>-1</v>
      </c>
      <c r="AI190" s="61">
        <f t="shared" si="98"/>
        <v>-16.666666666666668</v>
      </c>
      <c r="AJ190" s="54">
        <v>1</v>
      </c>
      <c r="AK190" s="54"/>
      <c r="AL190" s="60"/>
      <c r="AM190" s="110"/>
      <c r="AN190" s="110"/>
      <c r="AO190" s="58"/>
      <c r="AP190" s="58"/>
      <c r="AQ190" s="60">
        <f t="shared" si="95"/>
        <v>0</v>
      </c>
      <c r="AR190" s="60">
        <f t="shared" si="95"/>
        <v>0</v>
      </c>
      <c r="AS190" s="60">
        <f t="shared" si="96"/>
        <v>0</v>
      </c>
      <c r="AT190" s="114">
        <f t="shared" si="97"/>
        <v>0</v>
      </c>
      <c r="AU190" s="61">
        <f t="shared" si="99"/>
        <v>0</v>
      </c>
      <c r="AV190" s="62"/>
      <c r="AW190" s="63"/>
      <c r="AX190" s="63"/>
    </row>
    <row r="191" spans="1:63" s="65" customFormat="1" ht="17.25" customHeight="1">
      <c r="A191" s="54">
        <v>11</v>
      </c>
      <c r="B191" s="55" t="s">
        <v>197</v>
      </c>
      <c r="C191" s="56">
        <v>7</v>
      </c>
      <c r="D191" s="56">
        <v>3</v>
      </c>
      <c r="E191" s="56">
        <v>6</v>
      </c>
      <c r="F191" s="120">
        <f t="shared" si="83"/>
        <v>16</v>
      </c>
      <c r="G191" s="120">
        <v>3</v>
      </c>
      <c r="H191" s="56">
        <v>8</v>
      </c>
      <c r="I191" s="56">
        <v>4</v>
      </c>
      <c r="J191" s="56">
        <v>10</v>
      </c>
      <c r="K191" s="56">
        <v>5</v>
      </c>
      <c r="L191" s="56">
        <v>7</v>
      </c>
      <c r="M191" s="56">
        <v>17</v>
      </c>
      <c r="N191" s="120">
        <f t="shared" si="84"/>
        <v>51</v>
      </c>
      <c r="O191" s="120">
        <v>6</v>
      </c>
      <c r="P191" s="56"/>
      <c r="Q191" s="56"/>
      <c r="R191" s="56"/>
      <c r="S191" s="120">
        <f t="shared" si="85"/>
        <v>0</v>
      </c>
      <c r="T191" s="120">
        <v>0</v>
      </c>
      <c r="U191" s="98">
        <f t="shared" si="86"/>
        <v>67</v>
      </c>
      <c r="V191" s="98">
        <f t="shared" si="87"/>
        <v>9</v>
      </c>
      <c r="W191" s="54">
        <v>1</v>
      </c>
      <c r="X191" s="54"/>
      <c r="Y191" s="54">
        <v>6</v>
      </c>
      <c r="Z191" s="104">
        <f t="shared" si="88"/>
        <v>7</v>
      </c>
      <c r="AA191" s="83">
        <v>1</v>
      </c>
      <c r="AB191" s="83"/>
      <c r="AC191" s="58">
        <v>6</v>
      </c>
      <c r="AD191" s="104">
        <f t="shared" si="89"/>
        <v>7</v>
      </c>
      <c r="AE191" s="54">
        <f t="shared" si="93"/>
        <v>0</v>
      </c>
      <c r="AF191" s="59">
        <f t="shared" si="93"/>
        <v>0</v>
      </c>
      <c r="AG191" s="60">
        <f t="shared" si="93"/>
        <v>0</v>
      </c>
      <c r="AH191" s="104">
        <f t="shared" si="94"/>
        <v>0</v>
      </c>
      <c r="AI191" s="61">
        <f t="shared" si="98"/>
        <v>0</v>
      </c>
      <c r="AJ191" s="54">
        <v>3</v>
      </c>
      <c r="AK191" s="54"/>
      <c r="AL191" s="60"/>
      <c r="AM191" s="110"/>
      <c r="AN191" s="110"/>
      <c r="AO191" s="58"/>
      <c r="AP191" s="58"/>
      <c r="AQ191" s="60">
        <f t="shared" si="95"/>
        <v>0</v>
      </c>
      <c r="AR191" s="60">
        <f t="shared" si="95"/>
        <v>0</v>
      </c>
      <c r="AS191" s="60">
        <f t="shared" si="96"/>
        <v>3</v>
      </c>
      <c r="AT191" s="114">
        <f t="shared" si="97"/>
        <v>3</v>
      </c>
      <c r="AU191" s="61">
        <f t="shared" si="99"/>
        <v>50</v>
      </c>
      <c r="AV191" s="62"/>
      <c r="AW191" s="63"/>
      <c r="AX191" s="63"/>
    </row>
    <row r="192" spans="1:63" s="65" customFormat="1" ht="17.25" customHeight="1">
      <c r="A192" s="54">
        <v>12</v>
      </c>
      <c r="B192" s="68" t="s">
        <v>198</v>
      </c>
      <c r="C192" s="56"/>
      <c r="D192" s="56">
        <v>6</v>
      </c>
      <c r="E192" s="56">
        <v>6</v>
      </c>
      <c r="F192" s="120">
        <f t="shared" si="83"/>
        <v>12</v>
      </c>
      <c r="G192" s="120">
        <v>2</v>
      </c>
      <c r="H192" s="56">
        <v>16</v>
      </c>
      <c r="I192" s="56">
        <v>10</v>
      </c>
      <c r="J192" s="56">
        <v>15</v>
      </c>
      <c r="K192" s="56">
        <v>16</v>
      </c>
      <c r="L192" s="56">
        <v>9</v>
      </c>
      <c r="M192" s="56">
        <v>13</v>
      </c>
      <c r="N192" s="120">
        <f t="shared" si="84"/>
        <v>79</v>
      </c>
      <c r="O192" s="120">
        <v>6</v>
      </c>
      <c r="P192" s="56">
        <v>18</v>
      </c>
      <c r="Q192" s="56">
        <v>19</v>
      </c>
      <c r="R192" s="56">
        <v>16</v>
      </c>
      <c r="S192" s="120">
        <f t="shared" si="85"/>
        <v>53</v>
      </c>
      <c r="T192" s="120">
        <v>3</v>
      </c>
      <c r="U192" s="98">
        <f t="shared" si="86"/>
        <v>144</v>
      </c>
      <c r="V192" s="98">
        <f t="shared" si="87"/>
        <v>11</v>
      </c>
      <c r="W192" s="54">
        <v>1</v>
      </c>
      <c r="X192" s="54"/>
      <c r="Y192" s="54">
        <v>14</v>
      </c>
      <c r="Z192" s="104">
        <f t="shared" si="88"/>
        <v>15</v>
      </c>
      <c r="AA192" s="83">
        <v>1</v>
      </c>
      <c r="AB192" s="83">
        <v>1</v>
      </c>
      <c r="AC192" s="64">
        <v>14</v>
      </c>
      <c r="AD192" s="104">
        <f t="shared" si="89"/>
        <v>16</v>
      </c>
      <c r="AE192" s="54">
        <f t="shared" si="93"/>
        <v>0</v>
      </c>
      <c r="AF192" s="59">
        <f t="shared" si="93"/>
        <v>-1</v>
      </c>
      <c r="AG192" s="60">
        <f t="shared" si="93"/>
        <v>0</v>
      </c>
      <c r="AH192" s="104">
        <f t="shared" si="94"/>
        <v>-1</v>
      </c>
      <c r="AI192" s="61">
        <f t="shared" si="98"/>
        <v>0</v>
      </c>
      <c r="AJ192" s="54"/>
      <c r="AK192" s="54"/>
      <c r="AL192" s="60"/>
      <c r="AM192" s="110"/>
      <c r="AN192" s="110"/>
      <c r="AO192" s="58"/>
      <c r="AP192" s="58"/>
      <c r="AQ192" s="60">
        <f t="shared" si="95"/>
        <v>0</v>
      </c>
      <c r="AR192" s="60">
        <f t="shared" si="95"/>
        <v>-1</v>
      </c>
      <c r="AS192" s="60">
        <f t="shared" si="96"/>
        <v>0</v>
      </c>
      <c r="AT192" s="114">
        <f t="shared" si="97"/>
        <v>-1</v>
      </c>
      <c r="AU192" s="61">
        <f t="shared" si="99"/>
        <v>0</v>
      </c>
      <c r="AV192" s="62"/>
      <c r="AW192" s="63"/>
      <c r="AX192" s="63"/>
    </row>
    <row r="193" spans="1:50" s="65" customFormat="1" ht="17.25" customHeight="1" thickBot="1">
      <c r="A193" s="69"/>
      <c r="B193" s="70" t="s">
        <v>0</v>
      </c>
      <c r="C193" s="71">
        <f>SUM(C181:C192)</f>
        <v>20</v>
      </c>
      <c r="D193" s="71">
        <f>SUM(D181:D192)</f>
        <v>85</v>
      </c>
      <c r="E193" s="71">
        <f>SUM(E181:E192)</f>
        <v>101</v>
      </c>
      <c r="F193" s="121">
        <f>SUM(F181:F192)</f>
        <v>206</v>
      </c>
      <c r="G193" s="121">
        <f>SUM(G181:G192)</f>
        <v>28</v>
      </c>
      <c r="H193" s="71">
        <f t="shared" ref="H193:M193" si="100">SUM(H181:H192)</f>
        <v>163</v>
      </c>
      <c r="I193" s="71">
        <f t="shared" si="100"/>
        <v>161</v>
      </c>
      <c r="J193" s="71">
        <f t="shared" si="100"/>
        <v>181</v>
      </c>
      <c r="K193" s="71">
        <f t="shared" si="100"/>
        <v>186</v>
      </c>
      <c r="L193" s="71">
        <f t="shared" si="100"/>
        <v>178</v>
      </c>
      <c r="M193" s="71">
        <f t="shared" si="100"/>
        <v>194</v>
      </c>
      <c r="N193" s="121">
        <f t="shared" ref="N193:AH193" si="101">SUM(N181:N192)</f>
        <v>1063</v>
      </c>
      <c r="O193" s="121">
        <f t="shared" si="101"/>
        <v>76</v>
      </c>
      <c r="P193" s="71">
        <f t="shared" si="101"/>
        <v>77</v>
      </c>
      <c r="Q193" s="71">
        <f t="shared" si="101"/>
        <v>57</v>
      </c>
      <c r="R193" s="71">
        <f t="shared" si="101"/>
        <v>61</v>
      </c>
      <c r="S193" s="121">
        <f t="shared" si="101"/>
        <v>195</v>
      </c>
      <c r="T193" s="121">
        <f t="shared" si="101"/>
        <v>12</v>
      </c>
      <c r="U193" s="99">
        <f t="shared" si="101"/>
        <v>1464</v>
      </c>
      <c r="V193" s="99">
        <f t="shared" si="101"/>
        <v>116</v>
      </c>
      <c r="W193" s="71">
        <f t="shared" si="101"/>
        <v>12</v>
      </c>
      <c r="X193" s="71">
        <f t="shared" si="101"/>
        <v>1</v>
      </c>
      <c r="Y193" s="71">
        <f t="shared" si="101"/>
        <v>121</v>
      </c>
      <c r="Z193" s="105">
        <f t="shared" si="101"/>
        <v>134</v>
      </c>
      <c r="AA193" s="71">
        <f t="shared" si="101"/>
        <v>12</v>
      </c>
      <c r="AB193" s="71">
        <f t="shared" si="101"/>
        <v>5</v>
      </c>
      <c r="AC193" s="71">
        <f t="shared" si="101"/>
        <v>117</v>
      </c>
      <c r="AD193" s="105">
        <f t="shared" si="101"/>
        <v>134</v>
      </c>
      <c r="AE193" s="71">
        <f t="shared" si="101"/>
        <v>0</v>
      </c>
      <c r="AF193" s="71">
        <f t="shared" si="101"/>
        <v>-4</v>
      </c>
      <c r="AG193" s="71">
        <f t="shared" si="101"/>
        <v>4</v>
      </c>
      <c r="AH193" s="105">
        <f t="shared" si="101"/>
        <v>0</v>
      </c>
      <c r="AI193" s="85">
        <f>AG193*100/AC193</f>
        <v>3.4188034188034186</v>
      </c>
      <c r="AJ193" s="71">
        <f>SUM(AJ181:AJ192)</f>
        <v>6</v>
      </c>
      <c r="AK193" s="71">
        <f>SUM(AK181:AK192)</f>
        <v>1</v>
      </c>
      <c r="AL193" s="71">
        <f>SUM(AL181:AL192)</f>
        <v>0</v>
      </c>
      <c r="AM193" s="89">
        <f>SUM(AM181:AM192)</f>
        <v>0</v>
      </c>
      <c r="AN193" s="89">
        <f>SUM(AN181:AN192)</f>
        <v>0</v>
      </c>
      <c r="AO193" s="71">
        <f t="shared" ref="AO193:AT193" si="102">SUM(AO181:AO192)</f>
        <v>0</v>
      </c>
      <c r="AP193" s="71">
        <f t="shared" si="102"/>
        <v>0</v>
      </c>
      <c r="AQ193" s="71">
        <f t="shared" si="102"/>
        <v>0</v>
      </c>
      <c r="AR193" s="71">
        <f t="shared" si="102"/>
        <v>-4</v>
      </c>
      <c r="AS193" s="71">
        <f t="shared" si="102"/>
        <v>11</v>
      </c>
      <c r="AT193" s="105">
        <f t="shared" si="102"/>
        <v>7</v>
      </c>
      <c r="AU193" s="73">
        <f>AS193*100/AC193</f>
        <v>9.4017094017094021</v>
      </c>
      <c r="AV193" s="71">
        <f>SUM(AV181:AV192)</f>
        <v>3</v>
      </c>
      <c r="AW193" s="71">
        <f>SUM(AW181:AW192)</f>
        <v>0</v>
      </c>
      <c r="AX193" s="75"/>
    </row>
    <row r="194" spans="1:50" s="9" customFormat="1" ht="17.25" customHeight="1" thickTop="1">
      <c r="A194" s="29"/>
      <c r="B194" s="30" t="s">
        <v>214</v>
      </c>
      <c r="C194" s="47"/>
      <c r="D194" s="47"/>
      <c r="E194" s="47"/>
      <c r="F194" s="122"/>
      <c r="G194" s="122"/>
      <c r="H194" s="47"/>
      <c r="I194" s="47"/>
      <c r="J194" s="47"/>
      <c r="K194" s="47"/>
      <c r="L194" s="47"/>
      <c r="M194" s="47"/>
      <c r="N194" s="122"/>
      <c r="O194" s="122"/>
      <c r="P194" s="47"/>
      <c r="Q194" s="47"/>
      <c r="R194" s="47"/>
      <c r="S194" s="122"/>
      <c r="T194" s="122"/>
      <c r="U194" s="100"/>
      <c r="V194" s="100"/>
      <c r="W194" s="20"/>
      <c r="X194" s="20"/>
      <c r="Y194" s="20"/>
      <c r="Z194" s="106"/>
      <c r="AA194" s="20"/>
      <c r="AB194" s="20"/>
      <c r="AC194" s="20"/>
      <c r="AD194" s="106"/>
      <c r="AE194" s="20"/>
      <c r="AF194" s="20"/>
      <c r="AG194" s="20"/>
      <c r="AH194" s="106"/>
      <c r="AI194" s="21"/>
      <c r="AJ194" s="20"/>
      <c r="AK194" s="20"/>
      <c r="AL194" s="11"/>
      <c r="AM194" s="96"/>
      <c r="AN194" s="96"/>
      <c r="AO194" s="47"/>
      <c r="AP194" s="47"/>
      <c r="AQ194" s="11"/>
      <c r="AR194" s="11"/>
      <c r="AS194" s="11"/>
      <c r="AT194" s="116"/>
      <c r="AU194" s="4"/>
      <c r="AV194" s="32"/>
      <c r="AW194" s="36"/>
      <c r="AX194" s="36"/>
    </row>
    <row r="195" spans="1:50" s="65" customFormat="1" ht="17.25" customHeight="1">
      <c r="A195" s="54">
        <v>1</v>
      </c>
      <c r="B195" s="55" t="s">
        <v>215</v>
      </c>
      <c r="C195" s="56">
        <v>14</v>
      </c>
      <c r="D195" s="56">
        <v>32</v>
      </c>
      <c r="E195" s="56">
        <v>40</v>
      </c>
      <c r="F195" s="120">
        <f t="shared" si="83"/>
        <v>86</v>
      </c>
      <c r="G195" s="120">
        <v>4</v>
      </c>
      <c r="H195" s="56">
        <v>129</v>
      </c>
      <c r="I195" s="56">
        <v>95</v>
      </c>
      <c r="J195" s="56">
        <v>122</v>
      </c>
      <c r="K195" s="56">
        <v>120</v>
      </c>
      <c r="L195" s="56">
        <v>138</v>
      </c>
      <c r="M195" s="56">
        <v>114</v>
      </c>
      <c r="N195" s="120">
        <f t="shared" si="84"/>
        <v>718</v>
      </c>
      <c r="O195" s="120">
        <v>24</v>
      </c>
      <c r="P195" s="56">
        <v>122</v>
      </c>
      <c r="Q195" s="56">
        <v>95</v>
      </c>
      <c r="R195" s="56">
        <v>107</v>
      </c>
      <c r="S195" s="120">
        <f t="shared" si="85"/>
        <v>324</v>
      </c>
      <c r="T195" s="120">
        <v>10</v>
      </c>
      <c r="U195" s="98">
        <f t="shared" si="86"/>
        <v>1128</v>
      </c>
      <c r="V195" s="98">
        <f t="shared" si="87"/>
        <v>38</v>
      </c>
      <c r="W195" s="54">
        <v>1</v>
      </c>
      <c r="X195" s="54">
        <v>3</v>
      </c>
      <c r="Y195" s="54">
        <v>49</v>
      </c>
      <c r="Z195" s="104">
        <f t="shared" si="88"/>
        <v>53</v>
      </c>
      <c r="AA195" s="83">
        <v>1</v>
      </c>
      <c r="AB195" s="83">
        <v>3</v>
      </c>
      <c r="AC195" s="64">
        <v>49</v>
      </c>
      <c r="AD195" s="104">
        <f t="shared" si="89"/>
        <v>53</v>
      </c>
      <c r="AE195" s="54">
        <f t="shared" ref="AE195:AG210" si="103">SUM(W195-AA195)</f>
        <v>0</v>
      </c>
      <c r="AF195" s="59">
        <f t="shared" si="103"/>
        <v>0</v>
      </c>
      <c r="AG195" s="60">
        <f t="shared" si="103"/>
        <v>0</v>
      </c>
      <c r="AH195" s="104">
        <f t="shared" ref="AH195:AH210" si="104">SUM(AE195:AG195)</f>
        <v>0</v>
      </c>
      <c r="AI195" s="61">
        <f>AG195*100/AC195</f>
        <v>0</v>
      </c>
      <c r="AJ195" s="54"/>
      <c r="AK195" s="54"/>
      <c r="AL195" s="60"/>
      <c r="AM195" s="110"/>
      <c r="AN195" s="110"/>
      <c r="AO195" s="58"/>
      <c r="AP195" s="58"/>
      <c r="AQ195" s="60">
        <f t="shared" ref="AQ195:AR210" si="105">AE195</f>
        <v>0</v>
      </c>
      <c r="AR195" s="60">
        <f t="shared" si="105"/>
        <v>0</v>
      </c>
      <c r="AS195" s="60">
        <f t="shared" ref="AS195:AS210" si="106">AG195+AJ195+AK195+AL195-AM195-AN195+AO195+AP195</f>
        <v>0</v>
      </c>
      <c r="AT195" s="114">
        <f t="shared" ref="AT195:AT210" si="107">SUM(AQ195:AS195)</f>
        <v>0</v>
      </c>
      <c r="AU195" s="61">
        <f>AS195*100/AC195</f>
        <v>0</v>
      </c>
      <c r="AV195" s="62">
        <v>1</v>
      </c>
      <c r="AW195" s="63"/>
      <c r="AX195" s="63"/>
    </row>
    <row r="196" spans="1:50" s="65" customFormat="1" ht="17.25" customHeight="1">
      <c r="A196" s="58">
        <v>2</v>
      </c>
      <c r="B196" s="55" t="s">
        <v>216</v>
      </c>
      <c r="C196" s="56">
        <v>4</v>
      </c>
      <c r="D196" s="56">
        <v>1</v>
      </c>
      <c r="E196" s="56">
        <v>6</v>
      </c>
      <c r="F196" s="120">
        <f t="shared" si="83"/>
        <v>11</v>
      </c>
      <c r="G196" s="120">
        <v>3</v>
      </c>
      <c r="H196" s="56">
        <v>8</v>
      </c>
      <c r="I196" s="56">
        <v>4</v>
      </c>
      <c r="J196" s="56">
        <v>13</v>
      </c>
      <c r="K196" s="56">
        <v>16</v>
      </c>
      <c r="L196" s="56">
        <v>9</v>
      </c>
      <c r="M196" s="56">
        <v>7</v>
      </c>
      <c r="N196" s="120">
        <f t="shared" si="84"/>
        <v>57</v>
      </c>
      <c r="O196" s="120">
        <v>6</v>
      </c>
      <c r="P196" s="56">
        <v>13</v>
      </c>
      <c r="Q196" s="56">
        <v>23</v>
      </c>
      <c r="R196" s="56">
        <v>18</v>
      </c>
      <c r="S196" s="120">
        <f t="shared" si="85"/>
        <v>54</v>
      </c>
      <c r="T196" s="120">
        <v>3</v>
      </c>
      <c r="U196" s="98">
        <f t="shared" si="86"/>
        <v>122</v>
      </c>
      <c r="V196" s="98">
        <f t="shared" si="87"/>
        <v>12</v>
      </c>
      <c r="W196" s="54">
        <v>1</v>
      </c>
      <c r="X196" s="54"/>
      <c r="Y196" s="54">
        <v>15</v>
      </c>
      <c r="Z196" s="104">
        <f t="shared" si="88"/>
        <v>16</v>
      </c>
      <c r="AA196" s="83">
        <v>1</v>
      </c>
      <c r="AB196" s="83">
        <v>1</v>
      </c>
      <c r="AC196" s="58">
        <v>15</v>
      </c>
      <c r="AD196" s="104">
        <f t="shared" si="89"/>
        <v>17</v>
      </c>
      <c r="AE196" s="54">
        <f t="shared" si="103"/>
        <v>0</v>
      </c>
      <c r="AF196" s="59">
        <f t="shared" si="103"/>
        <v>-1</v>
      </c>
      <c r="AG196" s="60">
        <f t="shared" si="103"/>
        <v>0</v>
      </c>
      <c r="AH196" s="104">
        <f t="shared" si="104"/>
        <v>-1</v>
      </c>
      <c r="AI196" s="61">
        <f t="shared" ref="AI196:AI210" si="108">AG196*100/AC196</f>
        <v>0</v>
      </c>
      <c r="AJ196" s="54"/>
      <c r="AK196" s="54"/>
      <c r="AL196" s="60"/>
      <c r="AM196" s="110"/>
      <c r="AN196" s="110"/>
      <c r="AO196" s="58"/>
      <c r="AP196" s="58"/>
      <c r="AQ196" s="60">
        <f t="shared" si="105"/>
        <v>0</v>
      </c>
      <c r="AR196" s="60">
        <f t="shared" si="105"/>
        <v>-1</v>
      </c>
      <c r="AS196" s="60">
        <f t="shared" si="106"/>
        <v>0</v>
      </c>
      <c r="AT196" s="114">
        <f t="shared" si="107"/>
        <v>-1</v>
      </c>
      <c r="AU196" s="61">
        <f t="shared" ref="AU196:AU210" si="109">AS196*100/AC196</f>
        <v>0</v>
      </c>
      <c r="AV196" s="62"/>
      <c r="AW196" s="63"/>
      <c r="AX196" s="63"/>
    </row>
    <row r="197" spans="1:50" s="65" customFormat="1" ht="17.25" customHeight="1">
      <c r="A197" s="54">
        <v>3</v>
      </c>
      <c r="B197" s="55" t="s">
        <v>217</v>
      </c>
      <c r="C197" s="56">
        <v>8</v>
      </c>
      <c r="D197" s="56">
        <v>14</v>
      </c>
      <c r="E197" s="56">
        <v>16</v>
      </c>
      <c r="F197" s="120">
        <f t="shared" si="83"/>
        <v>38</v>
      </c>
      <c r="G197" s="120">
        <v>3</v>
      </c>
      <c r="H197" s="56">
        <v>14</v>
      </c>
      <c r="I197" s="56">
        <v>14</v>
      </c>
      <c r="J197" s="56">
        <v>21</v>
      </c>
      <c r="K197" s="56">
        <v>15</v>
      </c>
      <c r="L197" s="56">
        <v>5</v>
      </c>
      <c r="M197" s="56">
        <v>8</v>
      </c>
      <c r="N197" s="120">
        <f t="shared" si="84"/>
        <v>77</v>
      </c>
      <c r="O197" s="120">
        <v>6</v>
      </c>
      <c r="P197" s="56"/>
      <c r="Q197" s="56"/>
      <c r="R197" s="56"/>
      <c r="S197" s="120">
        <f t="shared" si="85"/>
        <v>0</v>
      </c>
      <c r="T197" s="120">
        <v>0</v>
      </c>
      <c r="U197" s="98">
        <f t="shared" si="86"/>
        <v>115</v>
      </c>
      <c r="V197" s="98">
        <f t="shared" si="87"/>
        <v>9</v>
      </c>
      <c r="W197" s="54">
        <v>1</v>
      </c>
      <c r="X197" s="54"/>
      <c r="Y197" s="54">
        <v>8</v>
      </c>
      <c r="Z197" s="104">
        <f t="shared" si="88"/>
        <v>9</v>
      </c>
      <c r="AA197" s="83">
        <v>1</v>
      </c>
      <c r="AB197" s="83"/>
      <c r="AC197" s="58">
        <v>8</v>
      </c>
      <c r="AD197" s="104">
        <f t="shared" si="89"/>
        <v>9</v>
      </c>
      <c r="AE197" s="54">
        <f t="shared" si="103"/>
        <v>0</v>
      </c>
      <c r="AF197" s="59">
        <f t="shared" si="103"/>
        <v>0</v>
      </c>
      <c r="AG197" s="60">
        <f t="shared" si="103"/>
        <v>0</v>
      </c>
      <c r="AH197" s="104">
        <f t="shared" si="104"/>
        <v>0</v>
      </c>
      <c r="AI197" s="61">
        <f t="shared" si="108"/>
        <v>0</v>
      </c>
      <c r="AJ197" s="54"/>
      <c r="AK197" s="54"/>
      <c r="AL197" s="60"/>
      <c r="AM197" s="110"/>
      <c r="AN197" s="110"/>
      <c r="AO197" s="58"/>
      <c r="AP197" s="58"/>
      <c r="AQ197" s="60">
        <f t="shared" si="105"/>
        <v>0</v>
      </c>
      <c r="AR197" s="60">
        <f t="shared" si="105"/>
        <v>0</v>
      </c>
      <c r="AS197" s="60">
        <f t="shared" si="106"/>
        <v>0</v>
      </c>
      <c r="AT197" s="114">
        <f t="shared" si="107"/>
        <v>0</v>
      </c>
      <c r="AU197" s="61">
        <f t="shared" si="109"/>
        <v>0</v>
      </c>
      <c r="AV197" s="62"/>
      <c r="AW197" s="63"/>
      <c r="AX197" s="63"/>
    </row>
    <row r="198" spans="1:50" s="65" customFormat="1" ht="17.25" customHeight="1">
      <c r="A198" s="58">
        <v>4</v>
      </c>
      <c r="B198" s="55" t="s">
        <v>218</v>
      </c>
      <c r="C198" s="56">
        <v>5</v>
      </c>
      <c r="D198" s="56">
        <v>4</v>
      </c>
      <c r="E198" s="56">
        <v>5</v>
      </c>
      <c r="F198" s="120">
        <f t="shared" si="83"/>
        <v>14</v>
      </c>
      <c r="G198" s="120">
        <v>3</v>
      </c>
      <c r="H198" s="56">
        <v>8</v>
      </c>
      <c r="I198" s="56">
        <v>11</v>
      </c>
      <c r="J198" s="56">
        <v>4</v>
      </c>
      <c r="K198" s="56">
        <v>6</v>
      </c>
      <c r="L198" s="56"/>
      <c r="M198" s="56">
        <v>7</v>
      </c>
      <c r="N198" s="120">
        <f t="shared" si="84"/>
        <v>36</v>
      </c>
      <c r="O198" s="120">
        <v>5</v>
      </c>
      <c r="P198" s="56"/>
      <c r="Q198" s="56"/>
      <c r="R198" s="56"/>
      <c r="S198" s="120">
        <f t="shared" si="85"/>
        <v>0</v>
      </c>
      <c r="T198" s="120">
        <v>0</v>
      </c>
      <c r="U198" s="98">
        <f t="shared" si="86"/>
        <v>50</v>
      </c>
      <c r="V198" s="98">
        <f t="shared" si="87"/>
        <v>8</v>
      </c>
      <c r="W198" s="54">
        <v>1</v>
      </c>
      <c r="X198" s="54"/>
      <c r="Y198" s="54">
        <v>5</v>
      </c>
      <c r="Z198" s="104">
        <f t="shared" si="88"/>
        <v>6</v>
      </c>
      <c r="AA198" s="83">
        <v>1</v>
      </c>
      <c r="AB198" s="83"/>
      <c r="AC198" s="58">
        <v>6</v>
      </c>
      <c r="AD198" s="104">
        <f t="shared" si="89"/>
        <v>7</v>
      </c>
      <c r="AE198" s="54">
        <f t="shared" si="103"/>
        <v>0</v>
      </c>
      <c r="AF198" s="59">
        <f t="shared" si="103"/>
        <v>0</v>
      </c>
      <c r="AG198" s="60">
        <f t="shared" si="103"/>
        <v>-1</v>
      </c>
      <c r="AH198" s="104">
        <f t="shared" si="104"/>
        <v>-1</v>
      </c>
      <c r="AI198" s="61">
        <f t="shared" si="108"/>
        <v>-16.666666666666668</v>
      </c>
      <c r="AJ198" s="54">
        <v>1</v>
      </c>
      <c r="AK198" s="54"/>
      <c r="AL198" s="60"/>
      <c r="AM198" s="110"/>
      <c r="AN198" s="110"/>
      <c r="AO198" s="58"/>
      <c r="AP198" s="58"/>
      <c r="AQ198" s="60">
        <f t="shared" si="105"/>
        <v>0</v>
      </c>
      <c r="AR198" s="60">
        <f t="shared" si="105"/>
        <v>0</v>
      </c>
      <c r="AS198" s="60">
        <f t="shared" si="106"/>
        <v>0</v>
      </c>
      <c r="AT198" s="114">
        <f t="shared" si="107"/>
        <v>0</v>
      </c>
      <c r="AU198" s="61">
        <f t="shared" si="109"/>
        <v>0</v>
      </c>
      <c r="AV198" s="62"/>
      <c r="AW198" s="63"/>
      <c r="AX198" s="63"/>
    </row>
    <row r="199" spans="1:50" s="65" customFormat="1" ht="17.25" customHeight="1">
      <c r="A199" s="54">
        <v>5</v>
      </c>
      <c r="B199" s="55" t="s">
        <v>219</v>
      </c>
      <c r="C199" s="56">
        <v>20</v>
      </c>
      <c r="D199" s="56">
        <v>13</v>
      </c>
      <c r="E199" s="56">
        <v>15</v>
      </c>
      <c r="F199" s="120">
        <f t="shared" si="83"/>
        <v>48</v>
      </c>
      <c r="G199" s="120">
        <v>3</v>
      </c>
      <c r="H199" s="56">
        <v>20</v>
      </c>
      <c r="I199" s="56">
        <v>21</v>
      </c>
      <c r="J199" s="56">
        <v>17</v>
      </c>
      <c r="K199" s="56">
        <v>22</v>
      </c>
      <c r="L199" s="56">
        <v>17</v>
      </c>
      <c r="M199" s="56">
        <v>18</v>
      </c>
      <c r="N199" s="120">
        <f t="shared" si="84"/>
        <v>115</v>
      </c>
      <c r="O199" s="120">
        <v>6</v>
      </c>
      <c r="P199" s="56">
        <v>6</v>
      </c>
      <c r="Q199" s="56">
        <v>18</v>
      </c>
      <c r="R199" s="56">
        <v>19</v>
      </c>
      <c r="S199" s="120">
        <f t="shared" si="85"/>
        <v>43</v>
      </c>
      <c r="T199" s="120">
        <v>3</v>
      </c>
      <c r="U199" s="98">
        <f t="shared" si="86"/>
        <v>206</v>
      </c>
      <c r="V199" s="98">
        <f t="shared" si="87"/>
        <v>12</v>
      </c>
      <c r="W199" s="54">
        <v>1</v>
      </c>
      <c r="X199" s="54"/>
      <c r="Y199" s="54">
        <v>15</v>
      </c>
      <c r="Z199" s="104">
        <f t="shared" si="88"/>
        <v>16</v>
      </c>
      <c r="AA199" s="83">
        <v>1</v>
      </c>
      <c r="AB199" s="83">
        <v>1</v>
      </c>
      <c r="AC199" s="64">
        <v>15</v>
      </c>
      <c r="AD199" s="104">
        <f t="shared" si="89"/>
        <v>17</v>
      </c>
      <c r="AE199" s="54">
        <f t="shared" si="103"/>
        <v>0</v>
      </c>
      <c r="AF199" s="59">
        <f t="shared" si="103"/>
        <v>-1</v>
      </c>
      <c r="AG199" s="60">
        <f t="shared" si="103"/>
        <v>0</v>
      </c>
      <c r="AH199" s="104">
        <f t="shared" si="104"/>
        <v>-1</v>
      </c>
      <c r="AI199" s="61">
        <f t="shared" si="108"/>
        <v>0</v>
      </c>
      <c r="AJ199" s="54"/>
      <c r="AK199" s="54"/>
      <c r="AL199" s="60"/>
      <c r="AM199" s="110"/>
      <c r="AN199" s="110"/>
      <c r="AO199" s="58"/>
      <c r="AP199" s="58"/>
      <c r="AQ199" s="60">
        <f t="shared" si="105"/>
        <v>0</v>
      </c>
      <c r="AR199" s="60">
        <f t="shared" si="105"/>
        <v>-1</v>
      </c>
      <c r="AS199" s="60">
        <f t="shared" si="106"/>
        <v>0</v>
      </c>
      <c r="AT199" s="114">
        <f t="shared" si="107"/>
        <v>-1</v>
      </c>
      <c r="AU199" s="61">
        <f t="shared" si="109"/>
        <v>0</v>
      </c>
      <c r="AV199" s="63">
        <v>1</v>
      </c>
      <c r="AW199" s="63"/>
      <c r="AX199" s="63"/>
    </row>
    <row r="200" spans="1:50" s="65" customFormat="1" ht="17.25" customHeight="1">
      <c r="A200" s="58">
        <v>6</v>
      </c>
      <c r="B200" s="55" t="s">
        <v>220</v>
      </c>
      <c r="C200" s="56">
        <v>5</v>
      </c>
      <c r="D200" s="56">
        <v>10</v>
      </c>
      <c r="E200" s="56">
        <v>2</v>
      </c>
      <c r="F200" s="120">
        <f t="shared" si="83"/>
        <v>17</v>
      </c>
      <c r="G200" s="120">
        <v>3</v>
      </c>
      <c r="H200" s="56">
        <v>13</v>
      </c>
      <c r="I200" s="56">
        <v>15</v>
      </c>
      <c r="J200" s="56">
        <v>13</v>
      </c>
      <c r="K200" s="56">
        <v>13</v>
      </c>
      <c r="L200" s="56">
        <v>11</v>
      </c>
      <c r="M200" s="56">
        <v>17</v>
      </c>
      <c r="N200" s="120">
        <f t="shared" si="84"/>
        <v>82</v>
      </c>
      <c r="O200" s="120">
        <v>6</v>
      </c>
      <c r="P200" s="56"/>
      <c r="Q200" s="56"/>
      <c r="R200" s="56"/>
      <c r="S200" s="120">
        <f t="shared" si="85"/>
        <v>0</v>
      </c>
      <c r="T200" s="120">
        <v>0</v>
      </c>
      <c r="U200" s="98">
        <f t="shared" si="86"/>
        <v>99</v>
      </c>
      <c r="V200" s="98">
        <f t="shared" si="87"/>
        <v>9</v>
      </c>
      <c r="W200" s="54">
        <v>1</v>
      </c>
      <c r="X200" s="54"/>
      <c r="Y200" s="54">
        <v>11</v>
      </c>
      <c r="Z200" s="104">
        <f t="shared" si="88"/>
        <v>12</v>
      </c>
      <c r="AA200" s="83">
        <v>1</v>
      </c>
      <c r="AB200" s="83"/>
      <c r="AC200" s="64">
        <v>8</v>
      </c>
      <c r="AD200" s="104">
        <f t="shared" si="89"/>
        <v>9</v>
      </c>
      <c r="AE200" s="54">
        <f t="shared" si="103"/>
        <v>0</v>
      </c>
      <c r="AF200" s="59">
        <f t="shared" si="103"/>
        <v>0</v>
      </c>
      <c r="AG200" s="60">
        <f t="shared" si="103"/>
        <v>3</v>
      </c>
      <c r="AH200" s="104">
        <f t="shared" si="104"/>
        <v>3</v>
      </c>
      <c r="AI200" s="61">
        <f t="shared" si="108"/>
        <v>37.5</v>
      </c>
      <c r="AJ200" s="54"/>
      <c r="AK200" s="54"/>
      <c r="AL200" s="60"/>
      <c r="AM200" s="110"/>
      <c r="AN200" s="110"/>
      <c r="AO200" s="58"/>
      <c r="AP200" s="58"/>
      <c r="AQ200" s="60">
        <f t="shared" si="105"/>
        <v>0</v>
      </c>
      <c r="AR200" s="60">
        <f t="shared" si="105"/>
        <v>0</v>
      </c>
      <c r="AS200" s="60">
        <f t="shared" si="106"/>
        <v>3</v>
      </c>
      <c r="AT200" s="114">
        <f t="shared" si="107"/>
        <v>3</v>
      </c>
      <c r="AU200" s="61">
        <f t="shared" si="109"/>
        <v>37.5</v>
      </c>
      <c r="AV200" s="62"/>
      <c r="AW200" s="63">
        <v>1</v>
      </c>
      <c r="AX200" s="63"/>
    </row>
    <row r="201" spans="1:50" s="65" customFormat="1" ht="17.25" customHeight="1">
      <c r="A201" s="54">
        <v>7</v>
      </c>
      <c r="B201" s="55" t="s">
        <v>221</v>
      </c>
      <c r="C201" s="56"/>
      <c r="D201" s="56">
        <v>11</v>
      </c>
      <c r="E201" s="56">
        <v>21</v>
      </c>
      <c r="F201" s="120">
        <f t="shared" si="83"/>
        <v>32</v>
      </c>
      <c r="G201" s="120">
        <v>2</v>
      </c>
      <c r="H201" s="56">
        <v>17</v>
      </c>
      <c r="I201" s="56">
        <v>17</v>
      </c>
      <c r="J201" s="56">
        <v>20</v>
      </c>
      <c r="K201" s="56">
        <v>27</v>
      </c>
      <c r="L201" s="56">
        <v>15</v>
      </c>
      <c r="M201" s="56">
        <v>30</v>
      </c>
      <c r="N201" s="120">
        <f t="shared" si="84"/>
        <v>126</v>
      </c>
      <c r="O201" s="120">
        <v>6</v>
      </c>
      <c r="P201" s="56">
        <v>17</v>
      </c>
      <c r="Q201" s="56">
        <v>13</v>
      </c>
      <c r="R201" s="56">
        <v>15</v>
      </c>
      <c r="S201" s="120">
        <f t="shared" si="85"/>
        <v>45</v>
      </c>
      <c r="T201" s="120">
        <v>3</v>
      </c>
      <c r="U201" s="98">
        <f t="shared" si="86"/>
        <v>203</v>
      </c>
      <c r="V201" s="98">
        <f t="shared" si="87"/>
        <v>11</v>
      </c>
      <c r="W201" s="54">
        <v>1</v>
      </c>
      <c r="X201" s="54"/>
      <c r="Y201" s="54">
        <v>14</v>
      </c>
      <c r="Z201" s="104">
        <f t="shared" si="88"/>
        <v>15</v>
      </c>
      <c r="AA201" s="83">
        <v>1</v>
      </c>
      <c r="AB201" s="83">
        <v>1</v>
      </c>
      <c r="AC201" s="64">
        <v>14</v>
      </c>
      <c r="AD201" s="104">
        <f t="shared" si="89"/>
        <v>16</v>
      </c>
      <c r="AE201" s="54">
        <f t="shared" si="103"/>
        <v>0</v>
      </c>
      <c r="AF201" s="59">
        <f t="shared" si="103"/>
        <v>-1</v>
      </c>
      <c r="AG201" s="60">
        <f t="shared" si="103"/>
        <v>0</v>
      </c>
      <c r="AH201" s="104">
        <f t="shared" si="104"/>
        <v>-1</v>
      </c>
      <c r="AI201" s="61">
        <f t="shared" si="108"/>
        <v>0</v>
      </c>
      <c r="AJ201" s="54"/>
      <c r="AK201" s="54"/>
      <c r="AL201" s="60"/>
      <c r="AM201" s="110"/>
      <c r="AN201" s="110"/>
      <c r="AO201" s="58"/>
      <c r="AP201" s="58"/>
      <c r="AQ201" s="60">
        <f t="shared" si="105"/>
        <v>0</v>
      </c>
      <c r="AR201" s="60">
        <f t="shared" si="105"/>
        <v>-1</v>
      </c>
      <c r="AS201" s="60">
        <f t="shared" si="106"/>
        <v>0</v>
      </c>
      <c r="AT201" s="114">
        <f t="shared" si="107"/>
        <v>-1</v>
      </c>
      <c r="AU201" s="61">
        <f t="shared" si="109"/>
        <v>0</v>
      </c>
      <c r="AV201" s="62"/>
      <c r="AW201" s="63"/>
      <c r="AX201" s="63"/>
    </row>
    <row r="202" spans="1:50" s="65" customFormat="1" ht="17.25" customHeight="1">
      <c r="A202" s="58">
        <v>8</v>
      </c>
      <c r="B202" s="55" t="s">
        <v>222</v>
      </c>
      <c r="C202" s="56">
        <v>4</v>
      </c>
      <c r="D202" s="56">
        <v>5</v>
      </c>
      <c r="E202" s="56">
        <v>10</v>
      </c>
      <c r="F202" s="120">
        <f t="shared" si="83"/>
        <v>19</v>
      </c>
      <c r="G202" s="120">
        <v>3</v>
      </c>
      <c r="H202" s="56">
        <v>18</v>
      </c>
      <c r="I202" s="56">
        <v>12</v>
      </c>
      <c r="J202" s="56">
        <v>11</v>
      </c>
      <c r="K202" s="56">
        <v>14</v>
      </c>
      <c r="L202" s="56">
        <v>17</v>
      </c>
      <c r="M202" s="56">
        <v>27</v>
      </c>
      <c r="N202" s="120">
        <f t="shared" si="84"/>
        <v>99</v>
      </c>
      <c r="O202" s="120">
        <v>6</v>
      </c>
      <c r="P202" s="56"/>
      <c r="Q202" s="56"/>
      <c r="R202" s="56"/>
      <c r="S202" s="120">
        <f t="shared" si="85"/>
        <v>0</v>
      </c>
      <c r="T202" s="120">
        <v>0</v>
      </c>
      <c r="U202" s="98">
        <f t="shared" si="86"/>
        <v>118</v>
      </c>
      <c r="V202" s="98">
        <f t="shared" si="87"/>
        <v>9</v>
      </c>
      <c r="W202" s="54">
        <v>1</v>
      </c>
      <c r="X202" s="54"/>
      <c r="Y202" s="54">
        <v>11</v>
      </c>
      <c r="Z202" s="104">
        <f t="shared" si="88"/>
        <v>12</v>
      </c>
      <c r="AA202" s="83">
        <v>1</v>
      </c>
      <c r="AB202" s="83"/>
      <c r="AC202" s="64">
        <v>8</v>
      </c>
      <c r="AD202" s="104">
        <f t="shared" si="89"/>
        <v>9</v>
      </c>
      <c r="AE202" s="54">
        <f t="shared" si="103"/>
        <v>0</v>
      </c>
      <c r="AF202" s="59">
        <f t="shared" si="103"/>
        <v>0</v>
      </c>
      <c r="AG202" s="60">
        <f t="shared" si="103"/>
        <v>3</v>
      </c>
      <c r="AH202" s="104">
        <f t="shared" si="104"/>
        <v>3</v>
      </c>
      <c r="AI202" s="61">
        <f t="shared" si="108"/>
        <v>37.5</v>
      </c>
      <c r="AJ202" s="54"/>
      <c r="AK202" s="54"/>
      <c r="AL202" s="60"/>
      <c r="AM202" s="110"/>
      <c r="AN202" s="110"/>
      <c r="AO202" s="58"/>
      <c r="AP202" s="58"/>
      <c r="AQ202" s="60">
        <f t="shared" si="105"/>
        <v>0</v>
      </c>
      <c r="AR202" s="60">
        <f t="shared" si="105"/>
        <v>0</v>
      </c>
      <c r="AS202" s="60">
        <f t="shared" si="106"/>
        <v>3</v>
      </c>
      <c r="AT202" s="114">
        <f t="shared" si="107"/>
        <v>3</v>
      </c>
      <c r="AU202" s="61">
        <f t="shared" si="109"/>
        <v>37.5</v>
      </c>
      <c r="AV202" s="62">
        <v>1</v>
      </c>
      <c r="AW202" s="63"/>
      <c r="AX202" s="63"/>
    </row>
    <row r="203" spans="1:50" s="65" customFormat="1" ht="17.25" customHeight="1">
      <c r="A203" s="54">
        <v>9</v>
      </c>
      <c r="B203" s="55" t="s">
        <v>223</v>
      </c>
      <c r="C203" s="56">
        <v>8</v>
      </c>
      <c r="D203" s="56">
        <v>3</v>
      </c>
      <c r="E203" s="56">
        <v>4</v>
      </c>
      <c r="F203" s="120">
        <f t="shared" si="83"/>
        <v>15</v>
      </c>
      <c r="G203" s="120">
        <v>3</v>
      </c>
      <c r="H203" s="56">
        <v>4</v>
      </c>
      <c r="I203" s="56">
        <v>1</v>
      </c>
      <c r="J203" s="56">
        <v>5</v>
      </c>
      <c r="K203" s="56">
        <v>11</v>
      </c>
      <c r="L203" s="56">
        <v>10</v>
      </c>
      <c r="M203" s="56">
        <v>6</v>
      </c>
      <c r="N203" s="120">
        <f t="shared" si="84"/>
        <v>37</v>
      </c>
      <c r="O203" s="120">
        <v>6</v>
      </c>
      <c r="P203" s="56"/>
      <c r="Q203" s="56"/>
      <c r="R203" s="56"/>
      <c r="S203" s="120">
        <f t="shared" si="85"/>
        <v>0</v>
      </c>
      <c r="T203" s="120">
        <v>0</v>
      </c>
      <c r="U203" s="98">
        <f t="shared" si="86"/>
        <v>52</v>
      </c>
      <c r="V203" s="98">
        <f t="shared" si="87"/>
        <v>9</v>
      </c>
      <c r="W203" s="54">
        <v>1</v>
      </c>
      <c r="X203" s="54"/>
      <c r="Y203" s="54">
        <v>5</v>
      </c>
      <c r="Z203" s="104">
        <f t="shared" si="88"/>
        <v>6</v>
      </c>
      <c r="AA203" s="83">
        <v>1</v>
      </c>
      <c r="AB203" s="83"/>
      <c r="AC203" s="64">
        <v>6</v>
      </c>
      <c r="AD203" s="104">
        <f t="shared" si="89"/>
        <v>7</v>
      </c>
      <c r="AE203" s="54">
        <f t="shared" si="103"/>
        <v>0</v>
      </c>
      <c r="AF203" s="59">
        <f t="shared" si="103"/>
        <v>0</v>
      </c>
      <c r="AG203" s="60">
        <f t="shared" si="103"/>
        <v>-1</v>
      </c>
      <c r="AH203" s="104">
        <f t="shared" si="104"/>
        <v>-1</v>
      </c>
      <c r="AI203" s="61">
        <f t="shared" si="108"/>
        <v>-16.666666666666668</v>
      </c>
      <c r="AJ203" s="54"/>
      <c r="AK203" s="54"/>
      <c r="AL203" s="60"/>
      <c r="AM203" s="110"/>
      <c r="AN203" s="110"/>
      <c r="AO203" s="58"/>
      <c r="AP203" s="58"/>
      <c r="AQ203" s="60">
        <f t="shared" si="105"/>
        <v>0</v>
      </c>
      <c r="AR203" s="60">
        <f t="shared" si="105"/>
        <v>0</v>
      </c>
      <c r="AS203" s="60">
        <f t="shared" si="106"/>
        <v>-1</v>
      </c>
      <c r="AT203" s="114">
        <f t="shared" si="107"/>
        <v>-1</v>
      </c>
      <c r="AU203" s="61">
        <f t="shared" si="109"/>
        <v>-16.666666666666668</v>
      </c>
      <c r="AV203" s="63"/>
      <c r="AW203" s="63">
        <v>1</v>
      </c>
      <c r="AX203" s="63"/>
    </row>
    <row r="204" spans="1:50" s="65" customFormat="1" ht="17.25" customHeight="1">
      <c r="A204" s="58">
        <v>10</v>
      </c>
      <c r="B204" s="55" t="s">
        <v>224</v>
      </c>
      <c r="C204" s="56">
        <v>2</v>
      </c>
      <c r="D204" s="56">
        <v>4</v>
      </c>
      <c r="E204" s="56">
        <v>6</v>
      </c>
      <c r="F204" s="120">
        <f t="shared" si="83"/>
        <v>12</v>
      </c>
      <c r="G204" s="120">
        <v>3</v>
      </c>
      <c r="H204" s="56">
        <v>7</v>
      </c>
      <c r="I204" s="56">
        <v>4</v>
      </c>
      <c r="J204" s="56">
        <v>6</v>
      </c>
      <c r="K204" s="56">
        <v>11</v>
      </c>
      <c r="L204" s="56">
        <v>4</v>
      </c>
      <c r="M204" s="56">
        <v>13</v>
      </c>
      <c r="N204" s="120">
        <f t="shared" si="84"/>
        <v>45</v>
      </c>
      <c r="O204" s="120">
        <v>6</v>
      </c>
      <c r="P204" s="56"/>
      <c r="Q204" s="56"/>
      <c r="R204" s="56"/>
      <c r="S204" s="120">
        <f t="shared" si="85"/>
        <v>0</v>
      </c>
      <c r="T204" s="120">
        <v>0</v>
      </c>
      <c r="U204" s="98">
        <f t="shared" si="86"/>
        <v>57</v>
      </c>
      <c r="V204" s="98">
        <f t="shared" si="87"/>
        <v>9</v>
      </c>
      <c r="W204" s="54">
        <v>1</v>
      </c>
      <c r="X204" s="54"/>
      <c r="Y204" s="54">
        <v>5</v>
      </c>
      <c r="Z204" s="104">
        <f t="shared" si="88"/>
        <v>6</v>
      </c>
      <c r="AA204" s="83">
        <v>1</v>
      </c>
      <c r="AB204" s="83"/>
      <c r="AC204" s="58">
        <v>6</v>
      </c>
      <c r="AD204" s="104">
        <f t="shared" si="89"/>
        <v>7</v>
      </c>
      <c r="AE204" s="54">
        <f t="shared" si="103"/>
        <v>0</v>
      </c>
      <c r="AF204" s="59">
        <f t="shared" si="103"/>
        <v>0</v>
      </c>
      <c r="AG204" s="60">
        <f t="shared" si="103"/>
        <v>-1</v>
      </c>
      <c r="AH204" s="104">
        <f t="shared" si="104"/>
        <v>-1</v>
      </c>
      <c r="AI204" s="61">
        <f t="shared" si="108"/>
        <v>-16.666666666666668</v>
      </c>
      <c r="AJ204" s="54"/>
      <c r="AK204" s="54"/>
      <c r="AL204" s="60"/>
      <c r="AM204" s="110"/>
      <c r="AN204" s="110"/>
      <c r="AO204" s="58"/>
      <c r="AP204" s="58"/>
      <c r="AQ204" s="60">
        <f t="shared" si="105"/>
        <v>0</v>
      </c>
      <c r="AR204" s="60">
        <f t="shared" si="105"/>
        <v>0</v>
      </c>
      <c r="AS204" s="60">
        <f t="shared" si="106"/>
        <v>-1</v>
      </c>
      <c r="AT204" s="114">
        <f t="shared" si="107"/>
        <v>-1</v>
      </c>
      <c r="AU204" s="61">
        <f t="shared" si="109"/>
        <v>-16.666666666666668</v>
      </c>
      <c r="AV204" s="62"/>
      <c r="AW204" s="63"/>
      <c r="AX204" s="63"/>
    </row>
    <row r="205" spans="1:50" s="65" customFormat="1" ht="17.25" customHeight="1">
      <c r="A205" s="54">
        <v>11</v>
      </c>
      <c r="B205" s="55" t="s">
        <v>225</v>
      </c>
      <c r="C205" s="56">
        <v>25</v>
      </c>
      <c r="D205" s="56">
        <v>32</v>
      </c>
      <c r="E205" s="56">
        <v>31</v>
      </c>
      <c r="F205" s="120">
        <f t="shared" si="83"/>
        <v>88</v>
      </c>
      <c r="G205" s="120">
        <v>3</v>
      </c>
      <c r="H205" s="56">
        <v>34</v>
      </c>
      <c r="I205" s="56">
        <v>24</v>
      </c>
      <c r="J205" s="56">
        <v>12</v>
      </c>
      <c r="K205" s="56">
        <v>17</v>
      </c>
      <c r="L205" s="56">
        <v>21</v>
      </c>
      <c r="M205" s="56">
        <v>24</v>
      </c>
      <c r="N205" s="120">
        <f t="shared" si="84"/>
        <v>132</v>
      </c>
      <c r="O205" s="120">
        <v>6</v>
      </c>
      <c r="P205" s="56"/>
      <c r="Q205" s="56"/>
      <c r="R205" s="56"/>
      <c r="S205" s="120">
        <f t="shared" si="85"/>
        <v>0</v>
      </c>
      <c r="T205" s="120">
        <v>0</v>
      </c>
      <c r="U205" s="98">
        <f t="shared" si="86"/>
        <v>220</v>
      </c>
      <c r="V205" s="98">
        <f t="shared" si="87"/>
        <v>9</v>
      </c>
      <c r="W205" s="54">
        <v>1</v>
      </c>
      <c r="X205" s="54"/>
      <c r="Y205" s="54">
        <v>11</v>
      </c>
      <c r="Z205" s="104">
        <f t="shared" si="88"/>
        <v>12</v>
      </c>
      <c r="AA205" s="83">
        <v>1</v>
      </c>
      <c r="AB205" s="83">
        <v>1</v>
      </c>
      <c r="AC205" s="58">
        <v>11</v>
      </c>
      <c r="AD205" s="104">
        <f t="shared" si="89"/>
        <v>13</v>
      </c>
      <c r="AE205" s="54">
        <f t="shared" si="103"/>
        <v>0</v>
      </c>
      <c r="AF205" s="59">
        <f t="shared" si="103"/>
        <v>-1</v>
      </c>
      <c r="AG205" s="60">
        <f t="shared" si="103"/>
        <v>0</v>
      </c>
      <c r="AH205" s="104">
        <f t="shared" si="104"/>
        <v>-1</v>
      </c>
      <c r="AI205" s="61">
        <f t="shared" si="108"/>
        <v>0</v>
      </c>
      <c r="AJ205" s="54"/>
      <c r="AK205" s="54"/>
      <c r="AL205" s="60"/>
      <c r="AM205" s="110"/>
      <c r="AN205" s="110"/>
      <c r="AO205" s="58"/>
      <c r="AP205" s="58"/>
      <c r="AQ205" s="60">
        <f t="shared" si="105"/>
        <v>0</v>
      </c>
      <c r="AR205" s="60">
        <f t="shared" si="105"/>
        <v>-1</v>
      </c>
      <c r="AS205" s="60">
        <f t="shared" si="106"/>
        <v>0</v>
      </c>
      <c r="AT205" s="114">
        <f t="shared" si="107"/>
        <v>-1</v>
      </c>
      <c r="AU205" s="61">
        <f t="shared" si="109"/>
        <v>0</v>
      </c>
      <c r="AV205" s="62"/>
      <c r="AW205" s="63">
        <v>1</v>
      </c>
      <c r="AX205" s="63"/>
    </row>
    <row r="206" spans="1:50" s="65" customFormat="1" ht="17.25" customHeight="1">
      <c r="A206" s="58">
        <v>12</v>
      </c>
      <c r="B206" s="55" t="s">
        <v>226</v>
      </c>
      <c r="C206" s="56">
        <v>6</v>
      </c>
      <c r="D206" s="56">
        <v>19</v>
      </c>
      <c r="E206" s="56">
        <v>30</v>
      </c>
      <c r="F206" s="120">
        <f t="shared" si="83"/>
        <v>55</v>
      </c>
      <c r="G206" s="120">
        <v>3</v>
      </c>
      <c r="H206" s="56">
        <v>35</v>
      </c>
      <c r="I206" s="56">
        <v>42</v>
      </c>
      <c r="J206" s="56">
        <v>40</v>
      </c>
      <c r="K206" s="56">
        <v>46</v>
      </c>
      <c r="L206" s="56">
        <v>48</v>
      </c>
      <c r="M206" s="56">
        <v>47</v>
      </c>
      <c r="N206" s="120">
        <f t="shared" si="84"/>
        <v>258</v>
      </c>
      <c r="O206" s="120">
        <v>11</v>
      </c>
      <c r="P206" s="56">
        <v>41</v>
      </c>
      <c r="Q206" s="56">
        <v>57</v>
      </c>
      <c r="R206" s="56">
        <v>57</v>
      </c>
      <c r="S206" s="120">
        <f t="shared" si="85"/>
        <v>155</v>
      </c>
      <c r="T206" s="120">
        <v>5</v>
      </c>
      <c r="U206" s="98">
        <f t="shared" si="86"/>
        <v>468</v>
      </c>
      <c r="V206" s="98">
        <f t="shared" si="87"/>
        <v>19</v>
      </c>
      <c r="W206" s="54">
        <v>1</v>
      </c>
      <c r="X206" s="54">
        <v>1</v>
      </c>
      <c r="Y206" s="54">
        <v>26</v>
      </c>
      <c r="Z206" s="104">
        <f t="shared" si="88"/>
        <v>28</v>
      </c>
      <c r="AA206" s="83">
        <v>1</v>
      </c>
      <c r="AB206" s="83">
        <v>1</v>
      </c>
      <c r="AC206" s="64">
        <v>24</v>
      </c>
      <c r="AD206" s="104">
        <f t="shared" si="89"/>
        <v>26</v>
      </c>
      <c r="AE206" s="54">
        <f t="shared" si="103"/>
        <v>0</v>
      </c>
      <c r="AF206" s="59">
        <f t="shared" si="103"/>
        <v>0</v>
      </c>
      <c r="AG206" s="60">
        <f t="shared" si="103"/>
        <v>2</v>
      </c>
      <c r="AH206" s="104">
        <f t="shared" si="104"/>
        <v>2</v>
      </c>
      <c r="AI206" s="61">
        <f t="shared" si="108"/>
        <v>8.3333333333333339</v>
      </c>
      <c r="AJ206" s="54"/>
      <c r="AK206" s="54"/>
      <c r="AL206" s="60"/>
      <c r="AM206" s="110"/>
      <c r="AN206" s="110"/>
      <c r="AO206" s="58"/>
      <c r="AP206" s="58"/>
      <c r="AQ206" s="60">
        <f t="shared" si="105"/>
        <v>0</v>
      </c>
      <c r="AR206" s="60">
        <f t="shared" si="105"/>
        <v>0</v>
      </c>
      <c r="AS206" s="60">
        <f t="shared" si="106"/>
        <v>2</v>
      </c>
      <c r="AT206" s="114">
        <f t="shared" si="107"/>
        <v>2</v>
      </c>
      <c r="AU206" s="61">
        <f t="shared" si="109"/>
        <v>8.3333333333333339</v>
      </c>
      <c r="AV206" s="62"/>
      <c r="AW206" s="63"/>
      <c r="AX206" s="63"/>
    </row>
    <row r="207" spans="1:50" s="65" customFormat="1" ht="17.25" customHeight="1">
      <c r="A207" s="54">
        <v>13</v>
      </c>
      <c r="B207" s="55" t="s">
        <v>227</v>
      </c>
      <c r="C207" s="56"/>
      <c r="D207" s="56">
        <v>8</v>
      </c>
      <c r="E207" s="56">
        <v>2</v>
      </c>
      <c r="F207" s="120">
        <f t="shared" si="83"/>
        <v>10</v>
      </c>
      <c r="G207" s="120">
        <v>2</v>
      </c>
      <c r="H207" s="56">
        <v>9</v>
      </c>
      <c r="I207" s="56">
        <v>6</v>
      </c>
      <c r="J207" s="56">
        <v>9</v>
      </c>
      <c r="K207" s="56">
        <v>5</v>
      </c>
      <c r="L207" s="56">
        <v>9</v>
      </c>
      <c r="M207" s="56">
        <v>8</v>
      </c>
      <c r="N207" s="120">
        <f t="shared" si="84"/>
        <v>46</v>
      </c>
      <c r="O207" s="120">
        <v>6</v>
      </c>
      <c r="P207" s="56">
        <v>11</v>
      </c>
      <c r="Q207" s="56">
        <v>8</v>
      </c>
      <c r="R207" s="56">
        <v>11</v>
      </c>
      <c r="S207" s="120">
        <f t="shared" si="85"/>
        <v>30</v>
      </c>
      <c r="T207" s="120">
        <v>3</v>
      </c>
      <c r="U207" s="98">
        <f t="shared" si="86"/>
        <v>86</v>
      </c>
      <c r="V207" s="98">
        <f t="shared" si="87"/>
        <v>11</v>
      </c>
      <c r="W207" s="54">
        <v>1</v>
      </c>
      <c r="X207" s="54"/>
      <c r="Y207" s="54">
        <v>10</v>
      </c>
      <c r="Z207" s="104">
        <f t="shared" si="88"/>
        <v>11</v>
      </c>
      <c r="AA207" s="83">
        <v>1</v>
      </c>
      <c r="AB207" s="83"/>
      <c r="AC207" s="58">
        <v>11</v>
      </c>
      <c r="AD207" s="104">
        <f t="shared" si="89"/>
        <v>12</v>
      </c>
      <c r="AE207" s="54">
        <f t="shared" si="103"/>
        <v>0</v>
      </c>
      <c r="AF207" s="59">
        <f t="shared" si="103"/>
        <v>0</v>
      </c>
      <c r="AG207" s="60">
        <f t="shared" si="103"/>
        <v>-1</v>
      </c>
      <c r="AH207" s="104">
        <f t="shared" si="104"/>
        <v>-1</v>
      </c>
      <c r="AI207" s="61">
        <f t="shared" si="108"/>
        <v>-9.0909090909090917</v>
      </c>
      <c r="AJ207" s="54">
        <v>1</v>
      </c>
      <c r="AK207" s="54"/>
      <c r="AL207" s="60"/>
      <c r="AM207" s="110"/>
      <c r="AN207" s="110"/>
      <c r="AO207" s="58"/>
      <c r="AP207" s="58"/>
      <c r="AQ207" s="60">
        <f t="shared" si="105"/>
        <v>0</v>
      </c>
      <c r="AR207" s="60">
        <f t="shared" si="105"/>
        <v>0</v>
      </c>
      <c r="AS207" s="60">
        <f t="shared" si="106"/>
        <v>0</v>
      </c>
      <c r="AT207" s="114">
        <f t="shared" si="107"/>
        <v>0</v>
      </c>
      <c r="AU207" s="61">
        <f t="shared" si="109"/>
        <v>0</v>
      </c>
      <c r="AV207" s="62"/>
      <c r="AW207" s="63"/>
      <c r="AX207" s="63"/>
    </row>
    <row r="208" spans="1:50" s="65" customFormat="1" ht="17.25" customHeight="1">
      <c r="A208" s="58">
        <v>14</v>
      </c>
      <c r="B208" s="55" t="s">
        <v>228</v>
      </c>
      <c r="C208" s="56">
        <v>2</v>
      </c>
      <c r="D208" s="56">
        <v>6</v>
      </c>
      <c r="E208" s="56">
        <v>6</v>
      </c>
      <c r="F208" s="120">
        <f t="shared" si="83"/>
        <v>14</v>
      </c>
      <c r="G208" s="120">
        <v>3</v>
      </c>
      <c r="H208" s="56">
        <v>10</v>
      </c>
      <c r="I208" s="56">
        <v>10</v>
      </c>
      <c r="J208" s="56">
        <v>14</v>
      </c>
      <c r="K208" s="56">
        <v>17</v>
      </c>
      <c r="L208" s="56">
        <v>13</v>
      </c>
      <c r="M208" s="56">
        <v>7</v>
      </c>
      <c r="N208" s="120">
        <f t="shared" si="84"/>
        <v>71</v>
      </c>
      <c r="O208" s="120">
        <v>6</v>
      </c>
      <c r="P208" s="56"/>
      <c r="Q208" s="56"/>
      <c r="R208" s="56"/>
      <c r="S208" s="120">
        <f t="shared" si="85"/>
        <v>0</v>
      </c>
      <c r="T208" s="120">
        <v>0</v>
      </c>
      <c r="U208" s="98">
        <f t="shared" si="86"/>
        <v>85</v>
      </c>
      <c r="V208" s="98">
        <f t="shared" si="87"/>
        <v>9</v>
      </c>
      <c r="W208" s="54">
        <v>1</v>
      </c>
      <c r="X208" s="54"/>
      <c r="Y208" s="54">
        <v>7</v>
      </c>
      <c r="Z208" s="104">
        <f t="shared" si="88"/>
        <v>8</v>
      </c>
      <c r="AA208" s="83">
        <v>1</v>
      </c>
      <c r="AB208" s="83"/>
      <c r="AC208" s="58">
        <v>8</v>
      </c>
      <c r="AD208" s="104">
        <f t="shared" si="89"/>
        <v>9</v>
      </c>
      <c r="AE208" s="54">
        <f t="shared" si="103"/>
        <v>0</v>
      </c>
      <c r="AF208" s="59">
        <f t="shared" si="103"/>
        <v>0</v>
      </c>
      <c r="AG208" s="60">
        <f t="shared" si="103"/>
        <v>-1</v>
      </c>
      <c r="AH208" s="104">
        <f t="shared" si="104"/>
        <v>-1</v>
      </c>
      <c r="AI208" s="61">
        <f t="shared" si="108"/>
        <v>-12.5</v>
      </c>
      <c r="AJ208" s="54">
        <v>1</v>
      </c>
      <c r="AK208" s="54"/>
      <c r="AL208" s="60"/>
      <c r="AM208" s="110"/>
      <c r="AN208" s="110"/>
      <c r="AO208" s="58"/>
      <c r="AP208" s="58"/>
      <c r="AQ208" s="60">
        <f t="shared" si="105"/>
        <v>0</v>
      </c>
      <c r="AR208" s="60">
        <f t="shared" si="105"/>
        <v>0</v>
      </c>
      <c r="AS208" s="60">
        <f t="shared" si="106"/>
        <v>0</v>
      </c>
      <c r="AT208" s="114">
        <f t="shared" si="107"/>
        <v>0</v>
      </c>
      <c r="AU208" s="61">
        <f t="shared" si="109"/>
        <v>0</v>
      </c>
      <c r="AV208" s="62"/>
      <c r="AW208" s="63"/>
      <c r="AX208" s="63"/>
    </row>
    <row r="209" spans="1:50" s="65" customFormat="1" ht="17.25" customHeight="1">
      <c r="A209" s="54">
        <v>15</v>
      </c>
      <c r="B209" s="55" t="s">
        <v>229</v>
      </c>
      <c r="C209" s="56"/>
      <c r="D209" s="56">
        <v>2</v>
      </c>
      <c r="E209" s="56">
        <v>1</v>
      </c>
      <c r="F209" s="120">
        <f t="shared" si="83"/>
        <v>3</v>
      </c>
      <c r="G209" s="120">
        <v>2</v>
      </c>
      <c r="H209" s="56">
        <v>11</v>
      </c>
      <c r="I209" s="56">
        <v>13</v>
      </c>
      <c r="J209" s="56">
        <v>25</v>
      </c>
      <c r="K209" s="56">
        <v>34</v>
      </c>
      <c r="L209" s="56">
        <v>24</v>
      </c>
      <c r="M209" s="56">
        <v>32</v>
      </c>
      <c r="N209" s="120">
        <f t="shared" si="84"/>
        <v>139</v>
      </c>
      <c r="O209" s="120">
        <v>6</v>
      </c>
      <c r="P209" s="56"/>
      <c r="Q209" s="56"/>
      <c r="R209" s="56"/>
      <c r="S209" s="120">
        <f t="shared" si="85"/>
        <v>0</v>
      </c>
      <c r="T209" s="120">
        <v>0</v>
      </c>
      <c r="U209" s="98">
        <f t="shared" si="86"/>
        <v>142</v>
      </c>
      <c r="V209" s="98">
        <f t="shared" si="87"/>
        <v>8</v>
      </c>
      <c r="W209" s="54">
        <v>1</v>
      </c>
      <c r="X209" s="54">
        <v>1</v>
      </c>
      <c r="Y209" s="54">
        <v>10</v>
      </c>
      <c r="Z209" s="104">
        <f t="shared" si="88"/>
        <v>12</v>
      </c>
      <c r="AA209" s="83">
        <v>1</v>
      </c>
      <c r="AB209" s="83">
        <v>1</v>
      </c>
      <c r="AC209" s="64">
        <v>10</v>
      </c>
      <c r="AD209" s="104">
        <f t="shared" si="89"/>
        <v>12</v>
      </c>
      <c r="AE209" s="54">
        <f t="shared" si="103"/>
        <v>0</v>
      </c>
      <c r="AF209" s="59">
        <f t="shared" si="103"/>
        <v>0</v>
      </c>
      <c r="AG209" s="60">
        <f t="shared" si="103"/>
        <v>0</v>
      </c>
      <c r="AH209" s="104">
        <f t="shared" si="104"/>
        <v>0</v>
      </c>
      <c r="AI209" s="61">
        <f t="shared" si="108"/>
        <v>0</v>
      </c>
      <c r="AJ209" s="54"/>
      <c r="AK209" s="54"/>
      <c r="AL209" s="60"/>
      <c r="AM209" s="110"/>
      <c r="AN209" s="110"/>
      <c r="AO209" s="58"/>
      <c r="AP209" s="58"/>
      <c r="AQ209" s="60">
        <f t="shared" si="105"/>
        <v>0</v>
      </c>
      <c r="AR209" s="60">
        <f t="shared" si="105"/>
        <v>0</v>
      </c>
      <c r="AS209" s="60">
        <f t="shared" si="106"/>
        <v>0</v>
      </c>
      <c r="AT209" s="114">
        <f t="shared" si="107"/>
        <v>0</v>
      </c>
      <c r="AU209" s="61">
        <f t="shared" si="109"/>
        <v>0</v>
      </c>
      <c r="AV209" s="62"/>
      <c r="AW209" s="63"/>
      <c r="AX209" s="63"/>
    </row>
    <row r="210" spans="1:50" s="65" customFormat="1" ht="17.25" customHeight="1">
      <c r="A210" s="58">
        <v>16</v>
      </c>
      <c r="B210" s="68" t="s">
        <v>230</v>
      </c>
      <c r="C210" s="56">
        <v>5</v>
      </c>
      <c r="D210" s="56">
        <v>1</v>
      </c>
      <c r="E210" s="56">
        <v>3</v>
      </c>
      <c r="F210" s="120">
        <f t="shared" si="83"/>
        <v>9</v>
      </c>
      <c r="G210" s="120">
        <v>3</v>
      </c>
      <c r="H210" s="56">
        <v>5</v>
      </c>
      <c r="I210" s="56">
        <v>5</v>
      </c>
      <c r="J210" s="56">
        <v>5</v>
      </c>
      <c r="K210" s="56">
        <v>3</v>
      </c>
      <c r="L210" s="56">
        <v>7</v>
      </c>
      <c r="M210" s="56">
        <v>3</v>
      </c>
      <c r="N210" s="120">
        <f t="shared" si="84"/>
        <v>28</v>
      </c>
      <c r="O210" s="120">
        <v>6</v>
      </c>
      <c r="P210" s="56"/>
      <c r="Q210" s="56"/>
      <c r="R210" s="56"/>
      <c r="S210" s="120">
        <f t="shared" si="85"/>
        <v>0</v>
      </c>
      <c r="T210" s="120">
        <v>0</v>
      </c>
      <c r="U210" s="98">
        <f t="shared" si="86"/>
        <v>37</v>
      </c>
      <c r="V210" s="98">
        <f t="shared" si="87"/>
        <v>9</v>
      </c>
      <c r="W210" s="54">
        <v>1</v>
      </c>
      <c r="X210" s="54"/>
      <c r="Y210" s="54">
        <v>5</v>
      </c>
      <c r="Z210" s="104">
        <f t="shared" si="88"/>
        <v>6</v>
      </c>
      <c r="AA210" s="83"/>
      <c r="AB210" s="83"/>
      <c r="AC210" s="58">
        <v>4</v>
      </c>
      <c r="AD210" s="104">
        <f t="shared" si="89"/>
        <v>4</v>
      </c>
      <c r="AE210" s="54">
        <f t="shared" si="103"/>
        <v>1</v>
      </c>
      <c r="AF210" s="59">
        <f t="shared" si="103"/>
        <v>0</v>
      </c>
      <c r="AG210" s="60">
        <f t="shared" si="103"/>
        <v>1</v>
      </c>
      <c r="AH210" s="104">
        <f t="shared" si="104"/>
        <v>2</v>
      </c>
      <c r="AI210" s="61">
        <f t="shared" si="108"/>
        <v>25</v>
      </c>
      <c r="AJ210" s="54"/>
      <c r="AK210" s="54"/>
      <c r="AL210" s="60"/>
      <c r="AM210" s="110"/>
      <c r="AN210" s="110"/>
      <c r="AO210" s="58"/>
      <c r="AP210" s="58"/>
      <c r="AQ210" s="60">
        <f t="shared" si="105"/>
        <v>1</v>
      </c>
      <c r="AR210" s="60">
        <f t="shared" si="105"/>
        <v>0</v>
      </c>
      <c r="AS210" s="60">
        <f t="shared" si="106"/>
        <v>1</v>
      </c>
      <c r="AT210" s="114">
        <f t="shared" si="107"/>
        <v>2</v>
      </c>
      <c r="AU210" s="61">
        <f t="shared" si="109"/>
        <v>25</v>
      </c>
      <c r="AV210" s="62"/>
      <c r="AW210" s="63"/>
      <c r="AX210" s="63"/>
    </row>
    <row r="211" spans="1:50" s="65" customFormat="1" ht="17.25" customHeight="1" thickBot="1">
      <c r="A211" s="69"/>
      <c r="B211" s="70" t="s">
        <v>0</v>
      </c>
      <c r="C211" s="71">
        <f t="shared" ref="C211:AH211" si="110">SUM(C195:C210)</f>
        <v>108</v>
      </c>
      <c r="D211" s="71">
        <f t="shared" si="110"/>
        <v>165</v>
      </c>
      <c r="E211" s="71">
        <f t="shared" si="110"/>
        <v>198</v>
      </c>
      <c r="F211" s="121">
        <f t="shared" si="110"/>
        <v>471</v>
      </c>
      <c r="G211" s="121">
        <f t="shared" si="110"/>
        <v>46</v>
      </c>
      <c r="H211" s="71">
        <f t="shared" si="110"/>
        <v>342</v>
      </c>
      <c r="I211" s="71">
        <f t="shared" si="110"/>
        <v>294</v>
      </c>
      <c r="J211" s="71">
        <f t="shared" si="110"/>
        <v>337</v>
      </c>
      <c r="K211" s="71">
        <f t="shared" si="110"/>
        <v>377</v>
      </c>
      <c r="L211" s="71">
        <f t="shared" si="110"/>
        <v>348</v>
      </c>
      <c r="M211" s="71">
        <f t="shared" si="110"/>
        <v>368</v>
      </c>
      <c r="N211" s="121">
        <f t="shared" si="110"/>
        <v>2066</v>
      </c>
      <c r="O211" s="121">
        <f t="shared" si="110"/>
        <v>118</v>
      </c>
      <c r="P211" s="71">
        <f t="shared" si="110"/>
        <v>210</v>
      </c>
      <c r="Q211" s="71">
        <f t="shared" si="110"/>
        <v>214</v>
      </c>
      <c r="R211" s="71">
        <f t="shared" si="110"/>
        <v>227</v>
      </c>
      <c r="S211" s="121">
        <f t="shared" si="110"/>
        <v>651</v>
      </c>
      <c r="T211" s="121">
        <f t="shared" si="110"/>
        <v>27</v>
      </c>
      <c r="U211" s="99">
        <f t="shared" si="110"/>
        <v>3188</v>
      </c>
      <c r="V211" s="99">
        <f t="shared" si="110"/>
        <v>191</v>
      </c>
      <c r="W211" s="71">
        <f t="shared" si="110"/>
        <v>16</v>
      </c>
      <c r="X211" s="71">
        <f t="shared" si="110"/>
        <v>5</v>
      </c>
      <c r="Y211" s="71">
        <f t="shared" si="110"/>
        <v>207</v>
      </c>
      <c r="Z211" s="105">
        <f t="shared" si="110"/>
        <v>228</v>
      </c>
      <c r="AA211" s="71">
        <f t="shared" si="110"/>
        <v>15</v>
      </c>
      <c r="AB211" s="71">
        <f t="shared" si="110"/>
        <v>9</v>
      </c>
      <c r="AC211" s="71">
        <f t="shared" si="110"/>
        <v>203</v>
      </c>
      <c r="AD211" s="105">
        <f t="shared" si="110"/>
        <v>227</v>
      </c>
      <c r="AE211" s="71">
        <f t="shared" si="110"/>
        <v>1</v>
      </c>
      <c r="AF211" s="71">
        <f t="shared" si="110"/>
        <v>-4</v>
      </c>
      <c r="AG211" s="71">
        <f t="shared" si="110"/>
        <v>4</v>
      </c>
      <c r="AH211" s="105">
        <f t="shared" si="110"/>
        <v>1</v>
      </c>
      <c r="AI211" s="85">
        <f>AG211*100/AC211</f>
        <v>1.9704433497536946</v>
      </c>
      <c r="AJ211" s="71">
        <f t="shared" ref="AJ211:AT211" si="111">SUM(AJ195:AJ210)</f>
        <v>3</v>
      </c>
      <c r="AK211" s="71">
        <f t="shared" si="111"/>
        <v>0</v>
      </c>
      <c r="AL211" s="71">
        <f t="shared" si="111"/>
        <v>0</v>
      </c>
      <c r="AM211" s="89">
        <f t="shared" si="111"/>
        <v>0</v>
      </c>
      <c r="AN211" s="89">
        <f t="shared" si="111"/>
        <v>0</v>
      </c>
      <c r="AO211" s="71">
        <f t="shared" si="111"/>
        <v>0</v>
      </c>
      <c r="AP211" s="71">
        <f t="shared" si="111"/>
        <v>0</v>
      </c>
      <c r="AQ211" s="71">
        <f t="shared" si="111"/>
        <v>1</v>
      </c>
      <c r="AR211" s="71">
        <f t="shared" si="111"/>
        <v>-4</v>
      </c>
      <c r="AS211" s="71">
        <f t="shared" si="111"/>
        <v>7</v>
      </c>
      <c r="AT211" s="105">
        <f t="shared" si="111"/>
        <v>4</v>
      </c>
      <c r="AU211" s="73">
        <f>AS211*100/AC211</f>
        <v>3.4482758620689653</v>
      </c>
      <c r="AV211" s="71">
        <f>SUM(AV195:AV210)</f>
        <v>3</v>
      </c>
      <c r="AW211" s="71">
        <f>SUM(AW195:AW210)</f>
        <v>3</v>
      </c>
      <c r="AX211" s="75"/>
    </row>
    <row r="212" spans="1:50" s="91" customFormat="1" ht="21.75" customHeight="1" thickTop="1" thickBot="1">
      <c r="A212" s="87"/>
      <c r="B212" s="70" t="s">
        <v>238</v>
      </c>
      <c r="C212" s="71">
        <f t="shared" ref="C212:AH212" si="112">SUM(C37+C85+C125+C179+C141+C193+C157+C211)</f>
        <v>953</v>
      </c>
      <c r="D212" s="71">
        <f t="shared" si="112"/>
        <v>1920</v>
      </c>
      <c r="E212" s="71">
        <f t="shared" si="112"/>
        <v>2483</v>
      </c>
      <c r="F212" s="121">
        <f t="shared" si="112"/>
        <v>5356</v>
      </c>
      <c r="G212" s="121">
        <f t="shared" si="112"/>
        <v>481</v>
      </c>
      <c r="H212" s="71">
        <f t="shared" si="112"/>
        <v>3306</v>
      </c>
      <c r="I212" s="71">
        <f t="shared" si="112"/>
        <v>3433</v>
      </c>
      <c r="J212" s="71">
        <f t="shared" si="112"/>
        <v>3505</v>
      </c>
      <c r="K212" s="71">
        <f t="shared" si="112"/>
        <v>3745</v>
      </c>
      <c r="L212" s="71">
        <f t="shared" si="112"/>
        <v>3911</v>
      </c>
      <c r="M212" s="71">
        <f t="shared" si="112"/>
        <v>4137</v>
      </c>
      <c r="N212" s="121">
        <f t="shared" si="112"/>
        <v>22037</v>
      </c>
      <c r="O212" s="121">
        <f t="shared" si="112"/>
        <v>1263</v>
      </c>
      <c r="P212" s="71">
        <f t="shared" si="112"/>
        <v>1146</v>
      </c>
      <c r="Q212" s="71">
        <f t="shared" si="112"/>
        <v>1014</v>
      </c>
      <c r="R212" s="71">
        <f t="shared" si="112"/>
        <v>994</v>
      </c>
      <c r="S212" s="121">
        <f t="shared" si="112"/>
        <v>3154</v>
      </c>
      <c r="T212" s="121">
        <f t="shared" si="112"/>
        <v>167</v>
      </c>
      <c r="U212" s="90">
        <f t="shared" si="112"/>
        <v>30547</v>
      </c>
      <c r="V212" s="90">
        <f t="shared" si="112"/>
        <v>1911</v>
      </c>
      <c r="W212" s="71">
        <f t="shared" si="112"/>
        <v>174</v>
      </c>
      <c r="X212" s="71">
        <f t="shared" si="112"/>
        <v>44</v>
      </c>
      <c r="Y212" s="71">
        <f t="shared" si="112"/>
        <v>2104</v>
      </c>
      <c r="Z212" s="105">
        <f t="shared" si="112"/>
        <v>2322</v>
      </c>
      <c r="AA212" s="71">
        <f t="shared" si="112"/>
        <v>179</v>
      </c>
      <c r="AB212" s="71">
        <f t="shared" si="112"/>
        <v>106</v>
      </c>
      <c r="AC212" s="71">
        <f t="shared" si="112"/>
        <v>2073</v>
      </c>
      <c r="AD212" s="105">
        <f t="shared" si="112"/>
        <v>2358</v>
      </c>
      <c r="AE212" s="71">
        <f t="shared" si="112"/>
        <v>-5</v>
      </c>
      <c r="AF212" s="71">
        <f t="shared" si="112"/>
        <v>-62</v>
      </c>
      <c r="AG212" s="71">
        <f t="shared" si="112"/>
        <v>31</v>
      </c>
      <c r="AH212" s="105">
        <f t="shared" si="112"/>
        <v>-36</v>
      </c>
      <c r="AI212" s="85">
        <f>AG212*100/AC212</f>
        <v>1.4954172696575012</v>
      </c>
      <c r="AJ212" s="71">
        <f t="shared" ref="AJ212:AS212" si="113">SUM(AJ37+AJ85+AJ125+AJ179+AJ141+AJ193+AJ157+AJ211)</f>
        <v>52</v>
      </c>
      <c r="AK212" s="71">
        <f t="shared" si="113"/>
        <v>10</v>
      </c>
      <c r="AL212" s="71">
        <f t="shared" si="113"/>
        <v>3</v>
      </c>
      <c r="AM212" s="89">
        <f t="shared" si="113"/>
        <v>2</v>
      </c>
      <c r="AN212" s="89">
        <f t="shared" si="113"/>
        <v>0</v>
      </c>
      <c r="AO212" s="71">
        <f t="shared" si="113"/>
        <v>2</v>
      </c>
      <c r="AP212" s="71">
        <f t="shared" si="113"/>
        <v>0</v>
      </c>
      <c r="AQ212" s="71">
        <f t="shared" si="113"/>
        <v>-5</v>
      </c>
      <c r="AR212" s="71">
        <f t="shared" si="113"/>
        <v>-62</v>
      </c>
      <c r="AS212" s="71">
        <f t="shared" si="113"/>
        <v>96</v>
      </c>
      <c r="AT212" s="118">
        <f>SUM(AQ212:AS212)</f>
        <v>29</v>
      </c>
      <c r="AU212" s="88">
        <f>AS212*100/AC212</f>
        <v>4.630969609261939</v>
      </c>
      <c r="AV212" s="71">
        <f>SUM(AV37+AV85+AV125+AV179+AV141+AV193+AV157+AV211)</f>
        <v>25</v>
      </c>
      <c r="AW212" s="71">
        <f>SUM(AW37+AW85+AW125+AW179+AW141+AW193+AW157+AW211)</f>
        <v>35</v>
      </c>
      <c r="AX212" s="71"/>
    </row>
    <row r="213" spans="1:50" s="12" customFormat="1" ht="20.25" customHeight="1" thickTop="1">
      <c r="A213" s="53"/>
      <c r="B213" s="14"/>
      <c r="C213" s="14"/>
      <c r="D213" s="14"/>
      <c r="E213" s="14"/>
      <c r="H213" s="14"/>
      <c r="I213" s="14"/>
      <c r="J213" s="14"/>
      <c r="K213" s="14"/>
      <c r="L213" s="14"/>
      <c r="M213" s="14"/>
      <c r="P213" s="14"/>
      <c r="Q213" s="14"/>
      <c r="R213" s="14"/>
      <c r="U213" s="141"/>
      <c r="V213" s="141"/>
      <c r="W213" s="141"/>
      <c r="X213" s="52"/>
      <c r="Y213" s="140"/>
      <c r="Z213" s="140"/>
      <c r="AA213" s="14"/>
      <c r="AB213" s="14"/>
      <c r="AC213" s="14"/>
      <c r="AO213" s="14"/>
      <c r="AP213" s="14"/>
      <c r="AV213" s="34"/>
      <c r="AW213" s="38"/>
      <c r="AX213" s="34"/>
    </row>
    <row r="214" spans="1:50" s="12" customFormat="1" ht="22.5" customHeight="1">
      <c r="A214" s="53"/>
      <c r="B214" s="14"/>
      <c r="C214" s="143" t="s">
        <v>6</v>
      </c>
      <c r="D214" s="143"/>
      <c r="E214" s="143"/>
      <c r="F214" s="143"/>
      <c r="G214" s="43" t="s">
        <v>239</v>
      </c>
      <c r="H214" s="14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O214" s="14"/>
      <c r="AP214" s="14"/>
      <c r="AV214" s="34"/>
      <c r="AW214" s="38"/>
      <c r="AX214" s="34"/>
    </row>
    <row r="215" spans="1:50" ht="15.75" customHeight="1">
      <c r="A215" s="1"/>
      <c r="C215" s="14"/>
      <c r="G215" s="1"/>
      <c r="O215" s="1"/>
      <c r="T215" s="1"/>
      <c r="U215" s="1"/>
      <c r="V215" s="1"/>
      <c r="AG215" s="1"/>
      <c r="AL215" s="1"/>
      <c r="AM215" s="1"/>
      <c r="AN215" s="1"/>
      <c r="AO215" s="15"/>
      <c r="AP215" s="15"/>
      <c r="AQ215" s="1"/>
      <c r="AR215" s="1"/>
      <c r="AS215" s="1"/>
      <c r="AT215" s="1"/>
      <c r="AU215" s="1"/>
      <c r="AV215" s="34"/>
      <c r="AW215" s="38"/>
      <c r="AX215" s="34"/>
    </row>
    <row r="216" spans="1:50" ht="15.75" customHeight="1">
      <c r="A216" s="1"/>
      <c r="C216" s="14"/>
      <c r="G216" s="1"/>
      <c r="O216" s="1"/>
      <c r="T216" s="1"/>
      <c r="U216" s="1"/>
      <c r="V216" s="1"/>
      <c r="AG216" s="1"/>
      <c r="AL216" s="1"/>
      <c r="AM216" s="1"/>
      <c r="AN216" s="1"/>
      <c r="AO216" s="15"/>
      <c r="AP216" s="15"/>
      <c r="AQ216" s="1"/>
      <c r="AR216" s="1"/>
      <c r="AS216" s="1"/>
      <c r="AT216" s="1"/>
      <c r="AU216" s="1"/>
      <c r="AV216" s="34"/>
      <c r="AW216" s="38"/>
      <c r="AX216" s="34"/>
    </row>
    <row r="217" spans="1:50" ht="18.75" customHeight="1">
      <c r="A217" s="1"/>
      <c r="G217" s="1"/>
      <c r="O217" s="1"/>
      <c r="T217" s="1"/>
      <c r="U217" s="1"/>
      <c r="V217" s="1"/>
      <c r="AG217" s="1"/>
      <c r="AL217" s="1"/>
      <c r="AM217" s="1"/>
      <c r="AN217" s="1"/>
      <c r="AO217" s="15"/>
      <c r="AP217" s="15"/>
      <c r="AQ217" s="1"/>
      <c r="AR217" s="1"/>
      <c r="AS217" s="1"/>
      <c r="AT217" s="1"/>
      <c r="AU217" s="1"/>
      <c r="AV217" s="34"/>
      <c r="AW217" s="38"/>
      <c r="AX217" s="34"/>
    </row>
    <row r="218" spans="1:50" ht="18.75" customHeight="1">
      <c r="A218" s="1"/>
      <c r="C218" s="125"/>
      <c r="D218" s="125"/>
      <c r="G218" s="1"/>
      <c r="O218" s="1"/>
      <c r="T218" s="1"/>
      <c r="U218" s="1"/>
      <c r="V218" s="1"/>
      <c r="AG218" s="1"/>
      <c r="AL218" s="1"/>
      <c r="AM218" s="1"/>
      <c r="AN218" s="1"/>
      <c r="AO218" s="15"/>
      <c r="AP218" s="15"/>
      <c r="AQ218" s="1"/>
      <c r="AR218" s="1"/>
      <c r="AS218" s="1"/>
      <c r="AT218" s="1"/>
      <c r="AU218" s="1"/>
      <c r="AV218" s="34"/>
      <c r="AW218" s="38"/>
      <c r="AX218" s="34"/>
    </row>
    <row r="219" spans="1:50" ht="18.75" customHeight="1">
      <c r="A219" s="1"/>
      <c r="C219" s="142"/>
      <c r="D219" s="142"/>
      <c r="G219" s="1"/>
      <c r="O219" s="1"/>
      <c r="T219" s="1"/>
      <c r="U219" s="1"/>
      <c r="V219" s="1"/>
      <c r="AG219" s="1"/>
      <c r="AL219" s="1"/>
      <c r="AM219" s="1"/>
      <c r="AN219" s="1"/>
      <c r="AO219" s="15"/>
      <c r="AP219" s="15"/>
      <c r="AQ219" s="1"/>
      <c r="AR219" s="1"/>
      <c r="AS219" s="1"/>
      <c r="AT219" s="1"/>
      <c r="AU219" s="1"/>
      <c r="AV219" s="34"/>
      <c r="AW219" s="38"/>
      <c r="AX219" s="34"/>
    </row>
    <row r="220" spans="1:50" ht="18.75" customHeight="1">
      <c r="A220" s="1"/>
      <c r="C220" s="125"/>
      <c r="D220" s="125"/>
      <c r="G220" s="1"/>
      <c r="O220" s="1"/>
      <c r="T220" s="1"/>
      <c r="U220" s="1"/>
      <c r="V220" s="1"/>
      <c r="AG220" s="1"/>
      <c r="AL220" s="1"/>
      <c r="AM220" s="1"/>
      <c r="AN220" s="1"/>
      <c r="AO220" s="15"/>
      <c r="AP220" s="15"/>
      <c r="AQ220" s="1"/>
      <c r="AR220" s="1"/>
      <c r="AS220" s="1"/>
      <c r="AT220" s="1"/>
      <c r="AU220" s="1"/>
      <c r="AV220" s="34"/>
      <c r="AW220" s="38"/>
      <c r="AX220" s="34"/>
    </row>
    <row r="221" spans="1:50" ht="18.75" customHeight="1">
      <c r="A221" s="1"/>
      <c r="G221" s="1"/>
      <c r="O221" s="1"/>
      <c r="T221" s="1"/>
      <c r="U221" s="1"/>
      <c r="V221" s="1"/>
      <c r="AG221" s="1"/>
      <c r="AL221" s="1"/>
      <c r="AM221" s="1"/>
      <c r="AN221" s="1"/>
      <c r="AO221" s="15"/>
      <c r="AP221" s="15"/>
      <c r="AQ221" s="1"/>
      <c r="AR221" s="1"/>
      <c r="AS221" s="1"/>
      <c r="AT221" s="1"/>
      <c r="AU221" s="1"/>
      <c r="AV221" s="34"/>
      <c r="AW221" s="38"/>
      <c r="AX221" s="34"/>
    </row>
    <row r="222" spans="1:50" ht="18.75" customHeight="1">
      <c r="A222" s="1"/>
      <c r="G222" s="1"/>
      <c r="O222" s="1"/>
      <c r="T222" s="1"/>
      <c r="U222" s="1"/>
      <c r="V222" s="1"/>
      <c r="AG222" s="1"/>
      <c r="AL222" s="1"/>
      <c r="AM222" s="1"/>
      <c r="AN222" s="1"/>
      <c r="AO222" s="15"/>
      <c r="AP222" s="15"/>
      <c r="AQ222" s="1"/>
      <c r="AR222" s="1"/>
      <c r="AS222" s="1"/>
      <c r="AT222" s="1"/>
      <c r="AU222" s="1"/>
      <c r="AV222" s="34"/>
      <c r="AW222" s="38"/>
      <c r="AX222" s="34"/>
    </row>
    <row r="223" spans="1:50" ht="18.75" customHeight="1">
      <c r="A223" s="1"/>
      <c r="G223" s="1"/>
      <c r="O223" s="1"/>
      <c r="T223" s="1"/>
      <c r="U223" s="1"/>
      <c r="V223" s="1"/>
      <c r="AG223" s="1"/>
      <c r="AL223" s="1"/>
      <c r="AM223" s="1"/>
      <c r="AN223" s="1"/>
      <c r="AO223" s="15"/>
      <c r="AP223" s="15"/>
      <c r="AQ223" s="1"/>
      <c r="AR223" s="1"/>
      <c r="AS223" s="1"/>
      <c r="AT223" s="1"/>
      <c r="AU223" s="1"/>
      <c r="AV223" s="34"/>
      <c r="AW223" s="38"/>
      <c r="AX223" s="34"/>
    </row>
    <row r="224" spans="1:50" ht="18.75" customHeight="1">
      <c r="A224" s="1"/>
      <c r="G224" s="1"/>
      <c r="O224" s="1"/>
      <c r="T224" s="1"/>
      <c r="U224" s="1"/>
      <c r="V224" s="1"/>
      <c r="AG224" s="1"/>
      <c r="AL224" s="1"/>
      <c r="AM224" s="1"/>
      <c r="AN224" s="1"/>
      <c r="AO224" s="15"/>
      <c r="AP224" s="15"/>
      <c r="AQ224" s="1"/>
      <c r="AR224" s="1"/>
      <c r="AS224" s="1"/>
      <c r="AT224" s="1"/>
      <c r="AU224" s="1"/>
      <c r="AV224" s="34"/>
      <c r="AW224" s="38"/>
      <c r="AX224" s="34"/>
    </row>
    <row r="225" spans="2:50" s="1" customFormat="1" ht="18.75" customHeight="1">
      <c r="B225" s="15"/>
      <c r="C225" s="15"/>
      <c r="D225" s="15"/>
      <c r="E225" s="15"/>
      <c r="H225" s="15"/>
      <c r="I225" s="15"/>
      <c r="J225" s="15"/>
      <c r="K225" s="15"/>
      <c r="L225" s="15"/>
      <c r="M225" s="15"/>
      <c r="P225" s="15"/>
      <c r="Q225" s="15"/>
      <c r="R225" s="15"/>
      <c r="AA225" s="15"/>
      <c r="AB225" s="15"/>
      <c r="AC225" s="15"/>
      <c r="AO225" s="15"/>
      <c r="AP225" s="15"/>
      <c r="AV225" s="34"/>
      <c r="AW225" s="38"/>
      <c r="AX225" s="34"/>
    </row>
    <row r="226" spans="2:50" s="1" customFormat="1" ht="18.75" customHeight="1">
      <c r="B226" s="15"/>
      <c r="C226" s="15"/>
      <c r="D226" s="15"/>
      <c r="E226" s="15"/>
      <c r="H226" s="15"/>
      <c r="I226" s="15"/>
      <c r="J226" s="15"/>
      <c r="K226" s="15"/>
      <c r="L226" s="15"/>
      <c r="M226" s="15"/>
      <c r="P226" s="15"/>
      <c r="Q226" s="15"/>
      <c r="R226" s="15"/>
      <c r="AA226" s="15"/>
      <c r="AB226" s="15"/>
      <c r="AC226" s="15"/>
      <c r="AO226" s="15"/>
      <c r="AP226" s="15"/>
      <c r="AV226" s="34"/>
      <c r="AW226" s="38"/>
      <c r="AX226" s="34"/>
    </row>
    <row r="227" spans="2:50" s="1" customFormat="1" ht="18.75" customHeight="1">
      <c r="B227" s="15"/>
      <c r="C227" s="15"/>
      <c r="D227" s="15"/>
      <c r="E227" s="15"/>
      <c r="H227" s="15"/>
      <c r="I227" s="15"/>
      <c r="J227" s="15"/>
      <c r="K227" s="15"/>
      <c r="L227" s="15"/>
      <c r="M227" s="15"/>
      <c r="P227" s="15"/>
      <c r="Q227" s="15"/>
      <c r="R227" s="15"/>
      <c r="AA227" s="15"/>
      <c r="AB227" s="15"/>
      <c r="AC227" s="15"/>
      <c r="AO227" s="15"/>
      <c r="AP227" s="15"/>
      <c r="AV227" s="34"/>
      <c r="AW227" s="38"/>
      <c r="AX227" s="34"/>
    </row>
    <row r="228" spans="2:50" s="1" customFormat="1" ht="18.75" customHeight="1">
      <c r="B228" s="15"/>
      <c r="C228" s="15"/>
      <c r="D228" s="15"/>
      <c r="E228" s="15"/>
      <c r="H228" s="15"/>
      <c r="I228" s="15"/>
      <c r="J228" s="15"/>
      <c r="K228" s="15"/>
      <c r="L228" s="15"/>
      <c r="M228" s="15"/>
      <c r="P228" s="15"/>
      <c r="Q228" s="15"/>
      <c r="R228" s="15"/>
      <c r="AA228" s="15"/>
      <c r="AB228" s="15"/>
      <c r="AC228" s="15"/>
      <c r="AO228" s="15"/>
      <c r="AP228" s="15"/>
      <c r="AV228" s="34"/>
      <c r="AW228" s="38"/>
      <c r="AX228" s="34"/>
    </row>
    <row r="229" spans="2:50" s="1" customFormat="1" ht="18.75" customHeight="1">
      <c r="B229" s="15"/>
      <c r="C229" s="15"/>
      <c r="D229" s="15"/>
      <c r="E229" s="15"/>
      <c r="H229" s="15"/>
      <c r="I229" s="15"/>
      <c r="J229" s="15"/>
      <c r="K229" s="15"/>
      <c r="L229" s="15"/>
      <c r="M229" s="15"/>
      <c r="P229" s="15"/>
      <c r="Q229" s="15"/>
      <c r="R229" s="15"/>
      <c r="AA229" s="15"/>
      <c r="AB229" s="15"/>
      <c r="AC229" s="15"/>
      <c r="AO229" s="15"/>
      <c r="AP229" s="15"/>
      <c r="AV229" s="34"/>
      <c r="AW229" s="38"/>
      <c r="AX229" s="34"/>
    </row>
    <row r="230" spans="2:50" s="1" customFormat="1" ht="18.75" customHeight="1">
      <c r="B230" s="15"/>
      <c r="C230" s="15"/>
      <c r="D230" s="15"/>
      <c r="E230" s="15"/>
      <c r="H230" s="15"/>
      <c r="I230" s="15"/>
      <c r="J230" s="15"/>
      <c r="K230" s="15"/>
      <c r="L230" s="15"/>
      <c r="M230" s="15"/>
      <c r="P230" s="15"/>
      <c r="Q230" s="15"/>
      <c r="R230" s="15"/>
      <c r="AA230" s="15"/>
      <c r="AB230" s="15"/>
      <c r="AC230" s="15"/>
      <c r="AO230" s="15"/>
      <c r="AP230" s="15"/>
      <c r="AV230" s="34"/>
      <c r="AW230" s="38"/>
      <c r="AX230" s="34"/>
    </row>
    <row r="231" spans="2:50" s="1" customFormat="1" ht="18.75" customHeight="1">
      <c r="B231" s="15"/>
      <c r="C231" s="15"/>
      <c r="D231" s="15"/>
      <c r="E231" s="15"/>
      <c r="H231" s="15"/>
      <c r="I231" s="15"/>
      <c r="J231" s="15"/>
      <c r="K231" s="15"/>
      <c r="L231" s="15"/>
      <c r="M231" s="15"/>
      <c r="P231" s="15"/>
      <c r="Q231" s="15"/>
      <c r="R231" s="15"/>
      <c r="AA231" s="15"/>
      <c r="AB231" s="15"/>
      <c r="AC231" s="15"/>
      <c r="AO231" s="15"/>
      <c r="AP231" s="15"/>
      <c r="AV231" s="34"/>
      <c r="AW231" s="38"/>
      <c r="AX231" s="34"/>
    </row>
    <row r="232" spans="2:50" s="1" customFormat="1" ht="18.75" customHeight="1">
      <c r="B232" s="15"/>
      <c r="C232" s="15"/>
      <c r="D232" s="15"/>
      <c r="E232" s="15"/>
      <c r="H232" s="15"/>
      <c r="I232" s="15"/>
      <c r="J232" s="15"/>
      <c r="K232" s="15"/>
      <c r="L232" s="15"/>
      <c r="M232" s="15"/>
      <c r="P232" s="15"/>
      <c r="Q232" s="15"/>
      <c r="R232" s="15"/>
      <c r="AA232" s="15"/>
      <c r="AB232" s="15"/>
      <c r="AC232" s="15"/>
      <c r="AO232" s="15"/>
      <c r="AP232" s="15"/>
      <c r="AV232" s="34"/>
      <c r="AW232" s="38"/>
      <c r="AX232" s="34"/>
    </row>
    <row r="233" spans="2:50" s="1" customFormat="1" ht="18.75" customHeight="1">
      <c r="B233" s="15"/>
      <c r="C233" s="15"/>
      <c r="D233" s="15"/>
      <c r="E233" s="15"/>
      <c r="H233" s="15"/>
      <c r="I233" s="15"/>
      <c r="J233" s="15"/>
      <c r="K233" s="15"/>
      <c r="L233" s="15"/>
      <c r="M233" s="15"/>
      <c r="P233" s="15"/>
      <c r="Q233" s="15"/>
      <c r="R233" s="15"/>
      <c r="AA233" s="15"/>
      <c r="AB233" s="15"/>
      <c r="AC233" s="15"/>
      <c r="AO233" s="15"/>
      <c r="AP233" s="15"/>
      <c r="AV233" s="34"/>
      <c r="AW233" s="38"/>
      <c r="AX233" s="34"/>
    </row>
    <row r="234" spans="2:50" s="1" customFormat="1" ht="18.75" customHeight="1">
      <c r="B234" s="15"/>
      <c r="C234" s="15"/>
      <c r="D234" s="15"/>
      <c r="E234" s="15"/>
      <c r="H234" s="15"/>
      <c r="I234" s="15"/>
      <c r="J234" s="15"/>
      <c r="K234" s="15"/>
      <c r="L234" s="15"/>
      <c r="M234" s="15"/>
      <c r="P234" s="15"/>
      <c r="Q234" s="15"/>
      <c r="R234" s="15"/>
      <c r="AA234" s="15"/>
      <c r="AB234" s="15"/>
      <c r="AC234" s="15"/>
      <c r="AO234" s="15"/>
      <c r="AP234" s="15"/>
      <c r="AV234" s="34"/>
      <c r="AW234" s="38"/>
      <c r="AX234" s="34"/>
    </row>
    <row r="235" spans="2:50" s="1" customFormat="1" ht="18.75" customHeight="1">
      <c r="B235" s="15"/>
      <c r="C235" s="15"/>
      <c r="D235" s="15"/>
      <c r="E235" s="15"/>
      <c r="H235" s="15"/>
      <c r="I235" s="15"/>
      <c r="J235" s="15"/>
      <c r="K235" s="15"/>
      <c r="L235" s="15"/>
      <c r="M235" s="15"/>
      <c r="P235" s="15"/>
      <c r="Q235" s="15"/>
      <c r="R235" s="15"/>
      <c r="AA235" s="15"/>
      <c r="AB235" s="15"/>
      <c r="AC235" s="15"/>
      <c r="AO235" s="15"/>
      <c r="AP235" s="15"/>
      <c r="AV235" s="34"/>
      <c r="AW235" s="38"/>
      <c r="AX235" s="34"/>
    </row>
    <row r="236" spans="2:50" s="1" customFormat="1" ht="18.75" customHeight="1">
      <c r="B236" s="15"/>
      <c r="C236" s="15"/>
      <c r="D236" s="15"/>
      <c r="E236" s="15"/>
      <c r="H236" s="15"/>
      <c r="I236" s="15"/>
      <c r="J236" s="15"/>
      <c r="K236" s="15"/>
      <c r="L236" s="15"/>
      <c r="M236" s="15"/>
      <c r="P236" s="15"/>
      <c r="Q236" s="15"/>
      <c r="R236" s="15"/>
      <c r="AA236" s="15"/>
      <c r="AB236" s="15"/>
      <c r="AC236" s="15"/>
      <c r="AO236" s="15"/>
      <c r="AP236" s="15"/>
      <c r="AV236" s="34"/>
      <c r="AW236" s="38"/>
      <c r="AX236" s="34"/>
    </row>
    <row r="237" spans="2:50" s="1" customFormat="1" ht="18.75" customHeight="1">
      <c r="B237" s="15"/>
      <c r="C237" s="15"/>
      <c r="D237" s="15"/>
      <c r="E237" s="15"/>
      <c r="H237" s="15"/>
      <c r="I237" s="15"/>
      <c r="J237" s="15"/>
      <c r="K237" s="15"/>
      <c r="L237" s="15"/>
      <c r="M237" s="15"/>
      <c r="P237" s="15"/>
      <c r="Q237" s="15"/>
      <c r="R237" s="15"/>
      <c r="AA237" s="15"/>
      <c r="AB237" s="15"/>
      <c r="AC237" s="15"/>
      <c r="AO237" s="15"/>
      <c r="AP237" s="15"/>
      <c r="AV237" s="34"/>
      <c r="AW237" s="38"/>
      <c r="AX237" s="34"/>
    </row>
    <row r="238" spans="2:50" s="1" customFormat="1" ht="18.75" customHeight="1">
      <c r="B238" s="15"/>
      <c r="C238" s="15"/>
      <c r="D238" s="15"/>
      <c r="E238" s="15"/>
      <c r="H238" s="15"/>
      <c r="I238" s="15"/>
      <c r="J238" s="15"/>
      <c r="K238" s="15"/>
      <c r="L238" s="15"/>
      <c r="M238" s="15"/>
      <c r="P238" s="15"/>
      <c r="Q238" s="15"/>
      <c r="R238" s="15"/>
      <c r="AA238" s="15"/>
      <c r="AB238" s="15"/>
      <c r="AC238" s="15"/>
      <c r="AO238" s="15"/>
      <c r="AP238" s="15"/>
      <c r="AV238" s="34"/>
      <c r="AW238" s="38"/>
      <c r="AX238" s="34"/>
    </row>
    <row r="239" spans="2:50" s="1" customFormat="1" ht="18.75" customHeight="1">
      <c r="B239" s="15"/>
      <c r="C239" s="15"/>
      <c r="D239" s="15"/>
      <c r="E239" s="15"/>
      <c r="H239" s="15"/>
      <c r="I239" s="15"/>
      <c r="J239" s="15"/>
      <c r="K239" s="15"/>
      <c r="L239" s="15"/>
      <c r="M239" s="15"/>
      <c r="P239" s="15"/>
      <c r="Q239" s="15"/>
      <c r="R239" s="15"/>
      <c r="AA239" s="15"/>
      <c r="AB239" s="15"/>
      <c r="AC239" s="15"/>
      <c r="AO239" s="15"/>
      <c r="AP239" s="15"/>
      <c r="AV239" s="34"/>
      <c r="AW239" s="38"/>
      <c r="AX239" s="34"/>
    </row>
    <row r="240" spans="2:50" s="1" customFormat="1" ht="18.75" customHeight="1">
      <c r="B240" s="15"/>
      <c r="C240" s="15"/>
      <c r="D240" s="15"/>
      <c r="E240" s="15"/>
      <c r="H240" s="15"/>
      <c r="I240" s="15"/>
      <c r="J240" s="15"/>
      <c r="K240" s="15"/>
      <c r="L240" s="15"/>
      <c r="M240" s="15"/>
      <c r="P240" s="15"/>
      <c r="Q240" s="15"/>
      <c r="R240" s="15"/>
      <c r="AA240" s="15"/>
      <c r="AB240" s="15"/>
      <c r="AC240" s="15"/>
      <c r="AO240" s="15"/>
      <c r="AP240" s="15"/>
      <c r="AV240" s="34"/>
      <c r="AW240" s="38"/>
      <c r="AX240" s="34"/>
    </row>
    <row r="241" spans="2:50" s="1" customFormat="1" ht="18.75" customHeight="1">
      <c r="B241" s="15"/>
      <c r="C241" s="15"/>
      <c r="D241" s="15"/>
      <c r="E241" s="15"/>
      <c r="H241" s="15"/>
      <c r="I241" s="15"/>
      <c r="J241" s="15"/>
      <c r="K241" s="15"/>
      <c r="L241" s="15"/>
      <c r="M241" s="15"/>
      <c r="P241" s="15"/>
      <c r="Q241" s="15"/>
      <c r="R241" s="15"/>
      <c r="AA241" s="15"/>
      <c r="AB241" s="15"/>
      <c r="AC241" s="15"/>
      <c r="AO241" s="15"/>
      <c r="AP241" s="15"/>
      <c r="AV241" s="34"/>
      <c r="AW241" s="38"/>
      <c r="AX241" s="34"/>
    </row>
    <row r="242" spans="2:50" s="1" customFormat="1" ht="18.75" customHeight="1">
      <c r="B242" s="15"/>
      <c r="C242" s="15"/>
      <c r="D242" s="15"/>
      <c r="E242" s="15"/>
      <c r="H242" s="15"/>
      <c r="I242" s="15"/>
      <c r="J242" s="15"/>
      <c r="K242" s="15"/>
      <c r="L242" s="15"/>
      <c r="M242" s="15"/>
      <c r="P242" s="15"/>
      <c r="Q242" s="15"/>
      <c r="R242" s="15"/>
      <c r="AA242" s="15"/>
      <c r="AB242" s="15"/>
      <c r="AC242" s="15"/>
      <c r="AO242" s="15"/>
      <c r="AP242" s="15"/>
      <c r="AV242" s="34"/>
      <c r="AW242" s="38"/>
      <c r="AX242" s="34"/>
    </row>
    <row r="243" spans="2:50" s="1" customFormat="1" ht="18.75" customHeight="1">
      <c r="B243" s="15"/>
      <c r="C243" s="15"/>
      <c r="D243" s="15"/>
      <c r="E243" s="15"/>
      <c r="H243" s="15"/>
      <c r="I243" s="15"/>
      <c r="J243" s="15"/>
      <c r="K243" s="15"/>
      <c r="L243" s="15"/>
      <c r="M243" s="15"/>
      <c r="P243" s="15"/>
      <c r="Q243" s="15"/>
      <c r="R243" s="15"/>
      <c r="AA243" s="15"/>
      <c r="AB243" s="15"/>
      <c r="AC243" s="15"/>
      <c r="AO243" s="15"/>
      <c r="AP243" s="15"/>
      <c r="AV243" s="34"/>
      <c r="AW243" s="38"/>
      <c r="AX243" s="34"/>
    </row>
    <row r="244" spans="2:50" s="1" customFormat="1" ht="18.75" customHeight="1">
      <c r="B244" s="15"/>
      <c r="C244" s="15"/>
      <c r="D244" s="15"/>
      <c r="E244" s="15"/>
      <c r="H244" s="15"/>
      <c r="I244" s="15"/>
      <c r="J244" s="15"/>
      <c r="K244" s="15"/>
      <c r="L244" s="15"/>
      <c r="M244" s="15"/>
      <c r="P244" s="15"/>
      <c r="Q244" s="15"/>
      <c r="R244" s="15"/>
      <c r="AA244" s="15"/>
      <c r="AB244" s="15"/>
      <c r="AC244" s="15"/>
      <c r="AO244" s="15"/>
      <c r="AP244" s="15"/>
      <c r="AV244" s="34"/>
      <c r="AW244" s="38"/>
      <c r="AX244" s="34"/>
    </row>
    <row r="245" spans="2:50" s="1" customFormat="1" ht="18.75" customHeight="1">
      <c r="B245" s="15"/>
      <c r="C245" s="15"/>
      <c r="D245" s="15"/>
      <c r="E245" s="15"/>
      <c r="H245" s="15"/>
      <c r="I245" s="15"/>
      <c r="J245" s="15"/>
      <c r="K245" s="15"/>
      <c r="L245" s="15"/>
      <c r="M245" s="15"/>
      <c r="P245" s="15"/>
      <c r="Q245" s="15"/>
      <c r="R245" s="15"/>
      <c r="AA245" s="15"/>
      <c r="AB245" s="15"/>
      <c r="AC245" s="15"/>
      <c r="AO245" s="15"/>
      <c r="AP245" s="15"/>
      <c r="AV245" s="34"/>
      <c r="AW245" s="38"/>
      <c r="AX245" s="34"/>
    </row>
    <row r="246" spans="2:50" s="1" customFormat="1" ht="18.75" customHeight="1">
      <c r="B246" s="15"/>
      <c r="C246" s="15"/>
      <c r="D246" s="15"/>
      <c r="E246" s="15"/>
      <c r="H246" s="15"/>
      <c r="I246" s="15"/>
      <c r="J246" s="15"/>
      <c r="K246" s="15"/>
      <c r="L246" s="15"/>
      <c r="M246" s="15"/>
      <c r="P246" s="15"/>
      <c r="Q246" s="15"/>
      <c r="R246" s="15"/>
      <c r="AA246" s="15"/>
      <c r="AB246" s="15"/>
      <c r="AC246" s="15"/>
      <c r="AO246" s="15"/>
      <c r="AP246" s="15"/>
      <c r="AV246" s="34"/>
      <c r="AW246" s="38"/>
      <c r="AX246" s="34"/>
    </row>
    <row r="247" spans="2:50" s="1" customFormat="1" ht="18.75" customHeight="1">
      <c r="B247" s="15"/>
      <c r="C247" s="15"/>
      <c r="D247" s="15"/>
      <c r="E247" s="15"/>
      <c r="H247" s="15"/>
      <c r="I247" s="15"/>
      <c r="J247" s="15"/>
      <c r="K247" s="15"/>
      <c r="L247" s="15"/>
      <c r="M247" s="15"/>
      <c r="P247" s="15"/>
      <c r="Q247" s="15"/>
      <c r="R247" s="15"/>
      <c r="AA247" s="15"/>
      <c r="AB247" s="15"/>
      <c r="AC247" s="15"/>
      <c r="AO247" s="15"/>
      <c r="AP247" s="15"/>
      <c r="AV247" s="34"/>
      <c r="AW247" s="38"/>
      <c r="AX247" s="34"/>
    </row>
    <row r="248" spans="2:50" s="1" customFormat="1" ht="18.75" customHeight="1">
      <c r="B248" s="15"/>
      <c r="C248" s="15"/>
      <c r="D248" s="15"/>
      <c r="E248" s="15"/>
      <c r="H248" s="15"/>
      <c r="I248" s="15"/>
      <c r="J248" s="15"/>
      <c r="K248" s="15"/>
      <c r="L248" s="15"/>
      <c r="M248" s="15"/>
      <c r="P248" s="15"/>
      <c r="Q248" s="15"/>
      <c r="R248" s="15"/>
      <c r="AA248" s="15"/>
      <c r="AB248" s="15"/>
      <c r="AC248" s="15"/>
      <c r="AO248" s="15"/>
      <c r="AP248" s="15"/>
      <c r="AV248" s="34"/>
      <c r="AW248" s="38"/>
      <c r="AX248" s="34"/>
    </row>
    <row r="249" spans="2:50" s="1" customFormat="1" ht="18.75" customHeight="1">
      <c r="B249" s="15"/>
      <c r="C249" s="15"/>
      <c r="D249" s="15"/>
      <c r="E249" s="15"/>
      <c r="H249" s="15"/>
      <c r="I249" s="15"/>
      <c r="J249" s="15"/>
      <c r="K249" s="15"/>
      <c r="L249" s="15"/>
      <c r="M249" s="15"/>
      <c r="P249" s="15"/>
      <c r="Q249" s="15"/>
      <c r="R249" s="15"/>
      <c r="AA249" s="15"/>
      <c r="AB249" s="15"/>
      <c r="AC249" s="15"/>
      <c r="AO249" s="15"/>
      <c r="AP249" s="15"/>
      <c r="AV249" s="34"/>
      <c r="AW249" s="38"/>
      <c r="AX249" s="34"/>
    </row>
    <row r="250" spans="2:50" s="1" customFormat="1" ht="18.75" customHeight="1">
      <c r="B250" s="15"/>
      <c r="C250" s="15"/>
      <c r="D250" s="15"/>
      <c r="E250" s="15"/>
      <c r="H250" s="15"/>
      <c r="I250" s="15"/>
      <c r="J250" s="15"/>
      <c r="K250" s="15"/>
      <c r="L250" s="15"/>
      <c r="M250" s="15"/>
      <c r="P250" s="15"/>
      <c r="Q250" s="15"/>
      <c r="R250" s="15"/>
      <c r="AA250" s="15"/>
      <c r="AB250" s="15"/>
      <c r="AC250" s="15"/>
      <c r="AO250" s="15"/>
      <c r="AP250" s="15"/>
      <c r="AV250" s="34"/>
      <c r="AW250" s="38"/>
      <c r="AX250" s="34"/>
    </row>
    <row r="251" spans="2:50" s="1" customFormat="1" ht="18.75" customHeight="1">
      <c r="B251" s="15"/>
      <c r="C251" s="15"/>
      <c r="D251" s="15"/>
      <c r="E251" s="15"/>
      <c r="H251" s="15"/>
      <c r="I251" s="15"/>
      <c r="J251" s="15"/>
      <c r="K251" s="15"/>
      <c r="L251" s="15"/>
      <c r="M251" s="15"/>
      <c r="P251" s="15"/>
      <c r="Q251" s="15"/>
      <c r="R251" s="15"/>
      <c r="AA251" s="15"/>
      <c r="AB251" s="15"/>
      <c r="AC251" s="15"/>
      <c r="AO251" s="15"/>
      <c r="AP251" s="15"/>
      <c r="AV251" s="34"/>
      <c r="AW251" s="38"/>
      <c r="AX251" s="34"/>
    </row>
    <row r="252" spans="2:50" s="1" customFormat="1" ht="18.75" customHeight="1">
      <c r="B252" s="15"/>
      <c r="C252" s="15"/>
      <c r="D252" s="15"/>
      <c r="E252" s="15"/>
      <c r="H252" s="15"/>
      <c r="I252" s="15"/>
      <c r="J252" s="15"/>
      <c r="K252" s="15"/>
      <c r="L252" s="15"/>
      <c r="M252" s="15"/>
      <c r="P252" s="15"/>
      <c r="Q252" s="15"/>
      <c r="R252" s="15"/>
      <c r="AA252" s="15"/>
      <c r="AB252" s="15"/>
      <c r="AC252" s="15"/>
      <c r="AO252" s="15"/>
      <c r="AP252" s="15"/>
      <c r="AV252" s="34"/>
      <c r="AW252" s="38"/>
      <c r="AX252" s="34"/>
    </row>
    <row r="253" spans="2:50" s="1" customFormat="1" ht="18.75" customHeight="1">
      <c r="B253" s="15"/>
      <c r="C253" s="15"/>
      <c r="D253" s="15"/>
      <c r="E253" s="15"/>
      <c r="H253" s="15"/>
      <c r="I253" s="15"/>
      <c r="J253" s="15"/>
      <c r="K253" s="15"/>
      <c r="L253" s="15"/>
      <c r="M253" s="15"/>
      <c r="P253" s="15"/>
      <c r="Q253" s="15"/>
      <c r="R253" s="15"/>
      <c r="AA253" s="15"/>
      <c r="AB253" s="15"/>
      <c r="AC253" s="15"/>
      <c r="AO253" s="15"/>
      <c r="AP253" s="15"/>
      <c r="AV253" s="34"/>
      <c r="AW253" s="38"/>
      <c r="AX253" s="34"/>
    </row>
    <row r="254" spans="2:50" s="1" customFormat="1" ht="18.75" customHeight="1">
      <c r="B254" s="15"/>
      <c r="C254" s="15"/>
      <c r="D254" s="15"/>
      <c r="E254" s="15"/>
      <c r="H254" s="15"/>
      <c r="I254" s="15"/>
      <c r="J254" s="15"/>
      <c r="K254" s="15"/>
      <c r="L254" s="15"/>
      <c r="M254" s="15"/>
      <c r="P254" s="15"/>
      <c r="Q254" s="15"/>
      <c r="R254" s="15"/>
      <c r="AA254" s="15"/>
      <c r="AB254" s="15"/>
      <c r="AC254" s="15"/>
      <c r="AO254" s="15"/>
      <c r="AP254" s="15"/>
      <c r="AV254" s="34"/>
      <c r="AW254" s="38"/>
      <c r="AX254" s="34"/>
    </row>
    <row r="255" spans="2:50" s="1" customFormat="1" ht="18.75" customHeight="1">
      <c r="B255" s="15"/>
      <c r="C255" s="15"/>
      <c r="D255" s="15"/>
      <c r="E255" s="15"/>
      <c r="H255" s="15"/>
      <c r="I255" s="15"/>
      <c r="J255" s="15"/>
      <c r="K255" s="15"/>
      <c r="L255" s="15"/>
      <c r="M255" s="15"/>
      <c r="P255" s="15"/>
      <c r="Q255" s="15"/>
      <c r="R255" s="15"/>
      <c r="AA255" s="15"/>
      <c r="AB255" s="15"/>
      <c r="AC255" s="15"/>
      <c r="AO255" s="15"/>
      <c r="AP255" s="15"/>
      <c r="AV255" s="34"/>
      <c r="AW255" s="38"/>
      <c r="AX255" s="34"/>
    </row>
    <row r="256" spans="2:50" s="1" customFormat="1" ht="18.75" customHeight="1">
      <c r="B256" s="15"/>
      <c r="C256" s="15"/>
      <c r="D256" s="15"/>
      <c r="E256" s="15"/>
      <c r="H256" s="15"/>
      <c r="I256" s="15"/>
      <c r="J256" s="15"/>
      <c r="K256" s="15"/>
      <c r="L256" s="15"/>
      <c r="M256" s="15"/>
      <c r="P256" s="15"/>
      <c r="Q256" s="15"/>
      <c r="R256" s="15"/>
      <c r="AA256" s="15"/>
      <c r="AB256" s="15"/>
      <c r="AC256" s="15"/>
      <c r="AO256" s="15"/>
      <c r="AP256" s="15"/>
      <c r="AV256" s="34"/>
      <c r="AW256" s="38"/>
      <c r="AX256" s="34"/>
    </row>
    <row r="257" spans="2:50" s="1" customFormat="1" ht="18.75" customHeight="1">
      <c r="B257" s="15"/>
      <c r="C257" s="15"/>
      <c r="D257" s="15"/>
      <c r="E257" s="15"/>
      <c r="H257" s="15"/>
      <c r="I257" s="15"/>
      <c r="J257" s="15"/>
      <c r="K257" s="15"/>
      <c r="L257" s="15"/>
      <c r="M257" s="15"/>
      <c r="P257" s="15"/>
      <c r="Q257" s="15"/>
      <c r="R257" s="15"/>
      <c r="AA257" s="15"/>
      <c r="AB257" s="15"/>
      <c r="AC257" s="15"/>
      <c r="AO257" s="15"/>
      <c r="AP257" s="15"/>
      <c r="AV257" s="34"/>
      <c r="AW257" s="38"/>
      <c r="AX257" s="34"/>
    </row>
    <row r="258" spans="2:50" s="1" customFormat="1" ht="18.75" customHeight="1">
      <c r="B258" s="15"/>
      <c r="C258" s="15"/>
      <c r="D258" s="15"/>
      <c r="E258" s="15"/>
      <c r="H258" s="15"/>
      <c r="I258" s="15"/>
      <c r="J258" s="15"/>
      <c r="K258" s="15"/>
      <c r="L258" s="15"/>
      <c r="M258" s="15"/>
      <c r="P258" s="15"/>
      <c r="Q258" s="15"/>
      <c r="R258" s="15"/>
      <c r="AA258" s="15"/>
      <c r="AB258" s="15"/>
      <c r="AC258" s="15"/>
      <c r="AO258" s="15"/>
      <c r="AP258" s="15"/>
      <c r="AV258" s="34"/>
      <c r="AW258" s="38"/>
      <c r="AX258" s="34"/>
    </row>
    <row r="259" spans="2:50" s="1" customFormat="1" ht="18.75" customHeight="1">
      <c r="B259" s="15"/>
      <c r="C259" s="15"/>
      <c r="D259" s="15"/>
      <c r="E259" s="15"/>
      <c r="H259" s="15"/>
      <c r="I259" s="15"/>
      <c r="J259" s="15"/>
      <c r="K259" s="15"/>
      <c r="L259" s="15"/>
      <c r="M259" s="15"/>
      <c r="P259" s="15"/>
      <c r="Q259" s="15"/>
      <c r="R259" s="15"/>
      <c r="AA259" s="15"/>
      <c r="AB259" s="15"/>
      <c r="AC259" s="15"/>
      <c r="AO259" s="15"/>
      <c r="AP259" s="15"/>
      <c r="AV259" s="34"/>
      <c r="AW259" s="38"/>
      <c r="AX259" s="34"/>
    </row>
    <row r="260" spans="2:50" s="1" customFormat="1" ht="18.75" customHeight="1">
      <c r="B260" s="15"/>
      <c r="C260" s="15"/>
      <c r="D260" s="15"/>
      <c r="E260" s="15"/>
      <c r="H260" s="15"/>
      <c r="I260" s="15"/>
      <c r="J260" s="15"/>
      <c r="K260" s="15"/>
      <c r="L260" s="15"/>
      <c r="M260" s="15"/>
      <c r="P260" s="15"/>
      <c r="Q260" s="15"/>
      <c r="R260" s="15"/>
      <c r="AA260" s="15"/>
      <c r="AB260" s="15"/>
      <c r="AC260" s="15"/>
      <c r="AO260" s="15"/>
      <c r="AP260" s="15"/>
      <c r="AV260" s="34"/>
      <c r="AW260" s="38"/>
      <c r="AX260" s="34"/>
    </row>
    <row r="261" spans="2:50" s="1" customFormat="1" ht="18.75" customHeight="1">
      <c r="B261" s="15"/>
      <c r="C261" s="15"/>
      <c r="D261" s="15"/>
      <c r="E261" s="15"/>
      <c r="H261" s="15"/>
      <c r="I261" s="15"/>
      <c r="J261" s="15"/>
      <c r="K261" s="15"/>
      <c r="L261" s="15"/>
      <c r="M261" s="15"/>
      <c r="P261" s="15"/>
      <c r="Q261" s="15"/>
      <c r="R261" s="15"/>
      <c r="AA261" s="15"/>
      <c r="AB261" s="15"/>
      <c r="AC261" s="15"/>
      <c r="AO261" s="15"/>
      <c r="AP261" s="15"/>
      <c r="AV261" s="34"/>
      <c r="AW261" s="38"/>
      <c r="AX261" s="34"/>
    </row>
    <row r="262" spans="2:50" s="1" customFormat="1" ht="18.75" customHeight="1">
      <c r="B262" s="15"/>
      <c r="C262" s="15"/>
      <c r="D262" s="15"/>
      <c r="E262" s="15"/>
      <c r="H262" s="15"/>
      <c r="I262" s="15"/>
      <c r="J262" s="15"/>
      <c r="K262" s="15"/>
      <c r="L262" s="15"/>
      <c r="M262" s="15"/>
      <c r="P262" s="15"/>
      <c r="Q262" s="15"/>
      <c r="R262" s="15"/>
      <c r="AA262" s="15"/>
      <c r="AB262" s="15"/>
      <c r="AC262" s="15"/>
      <c r="AO262" s="15"/>
      <c r="AP262" s="15"/>
      <c r="AV262" s="34"/>
      <c r="AW262" s="38"/>
      <c r="AX262" s="34"/>
    </row>
    <row r="263" spans="2:50" s="1" customFormat="1" ht="18.75" customHeight="1">
      <c r="B263" s="15"/>
      <c r="C263" s="15"/>
      <c r="D263" s="15"/>
      <c r="E263" s="15"/>
      <c r="H263" s="15"/>
      <c r="I263" s="15"/>
      <c r="J263" s="15"/>
      <c r="K263" s="15"/>
      <c r="L263" s="15"/>
      <c r="M263" s="15"/>
      <c r="P263" s="15"/>
      <c r="Q263" s="15"/>
      <c r="R263" s="15"/>
      <c r="AA263" s="15"/>
      <c r="AB263" s="15"/>
      <c r="AC263" s="15"/>
      <c r="AO263" s="15"/>
      <c r="AP263" s="15"/>
      <c r="AV263" s="34"/>
      <c r="AW263" s="38"/>
      <c r="AX263" s="34"/>
    </row>
    <row r="264" spans="2:50" s="1" customFormat="1" ht="18.75" customHeight="1">
      <c r="B264" s="15"/>
      <c r="C264" s="15"/>
      <c r="D264" s="15"/>
      <c r="E264" s="15"/>
      <c r="H264" s="15"/>
      <c r="I264" s="15"/>
      <c r="J264" s="15"/>
      <c r="K264" s="15"/>
      <c r="L264" s="15"/>
      <c r="M264" s="15"/>
      <c r="P264" s="15"/>
      <c r="Q264" s="15"/>
      <c r="R264" s="15"/>
      <c r="AA264" s="15"/>
      <c r="AB264" s="15"/>
      <c r="AC264" s="15"/>
      <c r="AO264" s="15"/>
      <c r="AP264" s="15"/>
      <c r="AV264" s="34"/>
      <c r="AW264" s="38"/>
      <c r="AX264" s="34"/>
    </row>
    <row r="265" spans="2:50" s="1" customFormat="1" ht="18.75" customHeight="1">
      <c r="B265" s="15"/>
      <c r="C265" s="15"/>
      <c r="D265" s="15"/>
      <c r="E265" s="15"/>
      <c r="H265" s="15"/>
      <c r="I265" s="15"/>
      <c r="J265" s="15"/>
      <c r="K265" s="15"/>
      <c r="L265" s="15"/>
      <c r="M265" s="15"/>
      <c r="P265" s="15"/>
      <c r="Q265" s="15"/>
      <c r="R265" s="15"/>
      <c r="AA265" s="15"/>
      <c r="AB265" s="15"/>
      <c r="AC265" s="15"/>
      <c r="AO265" s="15"/>
      <c r="AP265" s="15"/>
      <c r="AV265" s="34"/>
      <c r="AW265" s="38"/>
      <c r="AX265" s="34"/>
    </row>
    <row r="266" spans="2:50" s="1" customFormat="1" ht="18.75" customHeight="1">
      <c r="B266" s="15"/>
      <c r="C266" s="15"/>
      <c r="D266" s="15"/>
      <c r="E266" s="15"/>
      <c r="H266" s="15"/>
      <c r="I266" s="15"/>
      <c r="J266" s="15"/>
      <c r="K266" s="15"/>
      <c r="L266" s="15"/>
      <c r="M266" s="15"/>
      <c r="P266" s="15"/>
      <c r="Q266" s="15"/>
      <c r="R266" s="15"/>
      <c r="AA266" s="15"/>
      <c r="AB266" s="15"/>
      <c r="AC266" s="15"/>
      <c r="AO266" s="15"/>
      <c r="AP266" s="15"/>
      <c r="AV266" s="34"/>
      <c r="AW266" s="38"/>
      <c r="AX266" s="34"/>
    </row>
    <row r="267" spans="2:50" s="1" customFormat="1" ht="18.75" customHeight="1">
      <c r="B267" s="15"/>
      <c r="C267" s="15"/>
      <c r="D267" s="15"/>
      <c r="E267" s="15"/>
      <c r="H267" s="15"/>
      <c r="I267" s="15"/>
      <c r="J267" s="15"/>
      <c r="K267" s="15"/>
      <c r="L267" s="15"/>
      <c r="M267" s="15"/>
      <c r="P267" s="15"/>
      <c r="Q267" s="15"/>
      <c r="R267" s="15"/>
      <c r="AA267" s="15"/>
      <c r="AB267" s="15"/>
      <c r="AC267" s="15"/>
      <c r="AO267" s="15"/>
      <c r="AP267" s="15"/>
      <c r="AV267" s="34"/>
      <c r="AW267" s="38"/>
      <c r="AX267" s="34"/>
    </row>
    <row r="268" spans="2:50" s="1" customFormat="1" ht="18.75" customHeight="1">
      <c r="B268" s="15"/>
      <c r="C268" s="15"/>
      <c r="D268" s="15"/>
      <c r="E268" s="15"/>
      <c r="H268" s="15"/>
      <c r="I268" s="15"/>
      <c r="J268" s="15"/>
      <c r="K268" s="15"/>
      <c r="L268" s="15"/>
      <c r="M268" s="15"/>
      <c r="P268" s="15"/>
      <c r="Q268" s="15"/>
      <c r="R268" s="15"/>
      <c r="AA268" s="15"/>
      <c r="AB268" s="15"/>
      <c r="AC268" s="15"/>
      <c r="AO268" s="15"/>
      <c r="AP268" s="15"/>
      <c r="AV268" s="34"/>
      <c r="AW268" s="38"/>
      <c r="AX268" s="34"/>
    </row>
    <row r="269" spans="2:50" s="1" customFormat="1" ht="18.75" customHeight="1">
      <c r="B269" s="15"/>
      <c r="C269" s="15"/>
      <c r="D269" s="15"/>
      <c r="E269" s="15"/>
      <c r="H269" s="15"/>
      <c r="I269" s="15"/>
      <c r="J269" s="15"/>
      <c r="K269" s="15"/>
      <c r="L269" s="15"/>
      <c r="M269" s="15"/>
      <c r="P269" s="15"/>
      <c r="Q269" s="15"/>
      <c r="R269" s="15"/>
      <c r="AA269" s="15"/>
      <c r="AB269" s="15"/>
      <c r="AC269" s="15"/>
      <c r="AO269" s="15"/>
      <c r="AP269" s="15"/>
      <c r="AV269" s="34"/>
      <c r="AW269" s="38"/>
      <c r="AX269" s="34"/>
    </row>
    <row r="270" spans="2:50" s="1" customFormat="1" ht="18.75" customHeight="1">
      <c r="B270" s="15"/>
      <c r="C270" s="15"/>
      <c r="D270" s="15"/>
      <c r="E270" s="15"/>
      <c r="H270" s="15"/>
      <c r="I270" s="15"/>
      <c r="J270" s="15"/>
      <c r="K270" s="15"/>
      <c r="L270" s="15"/>
      <c r="M270" s="15"/>
      <c r="P270" s="15"/>
      <c r="Q270" s="15"/>
      <c r="R270" s="15"/>
      <c r="AA270" s="15"/>
      <c r="AB270" s="15"/>
      <c r="AC270" s="15"/>
      <c r="AO270" s="15"/>
      <c r="AP270" s="15"/>
      <c r="AV270" s="34"/>
      <c r="AW270" s="38"/>
      <c r="AX270" s="34"/>
    </row>
    <row r="271" spans="2:50" s="1" customFormat="1" ht="18.75" customHeight="1">
      <c r="B271" s="15"/>
      <c r="C271" s="15"/>
      <c r="D271" s="15"/>
      <c r="E271" s="15"/>
      <c r="H271" s="15"/>
      <c r="I271" s="15"/>
      <c r="J271" s="15"/>
      <c r="K271" s="15"/>
      <c r="L271" s="15"/>
      <c r="M271" s="15"/>
      <c r="P271" s="15"/>
      <c r="Q271" s="15"/>
      <c r="R271" s="15"/>
      <c r="AA271" s="15"/>
      <c r="AB271" s="15"/>
      <c r="AC271" s="15"/>
      <c r="AO271" s="15"/>
      <c r="AP271" s="15"/>
      <c r="AV271" s="34"/>
      <c r="AW271" s="38"/>
      <c r="AX271" s="34"/>
    </row>
    <row r="272" spans="2:50" s="1" customFormat="1" ht="18.75" customHeight="1">
      <c r="B272" s="15"/>
      <c r="C272" s="15"/>
      <c r="D272" s="15"/>
      <c r="E272" s="15"/>
      <c r="H272" s="15"/>
      <c r="I272" s="15"/>
      <c r="J272" s="15"/>
      <c r="K272" s="15"/>
      <c r="L272" s="15"/>
      <c r="M272" s="15"/>
      <c r="P272" s="15"/>
      <c r="Q272" s="15"/>
      <c r="R272" s="15"/>
      <c r="AA272" s="15"/>
      <c r="AB272" s="15"/>
      <c r="AC272" s="15"/>
      <c r="AO272" s="15"/>
      <c r="AP272" s="15"/>
      <c r="AV272" s="34"/>
      <c r="AW272" s="38"/>
      <c r="AX272" s="34"/>
    </row>
    <row r="273" spans="2:50" s="1" customFormat="1" ht="18.75" customHeight="1">
      <c r="B273" s="15"/>
      <c r="C273" s="15"/>
      <c r="D273" s="15"/>
      <c r="E273" s="15"/>
      <c r="H273" s="15"/>
      <c r="I273" s="15"/>
      <c r="J273" s="15"/>
      <c r="K273" s="15"/>
      <c r="L273" s="15"/>
      <c r="M273" s="15"/>
      <c r="P273" s="15"/>
      <c r="Q273" s="15"/>
      <c r="R273" s="15"/>
      <c r="AA273" s="15"/>
      <c r="AB273" s="15"/>
      <c r="AC273" s="15"/>
      <c r="AO273" s="15"/>
      <c r="AP273" s="15"/>
      <c r="AV273" s="34"/>
      <c r="AW273" s="38"/>
      <c r="AX273" s="34"/>
    </row>
    <row r="274" spans="2:50" s="1" customFormat="1" ht="18.75" customHeight="1">
      <c r="B274" s="15"/>
      <c r="C274" s="15"/>
      <c r="D274" s="15"/>
      <c r="E274" s="15"/>
      <c r="H274" s="15"/>
      <c r="I274" s="15"/>
      <c r="J274" s="15"/>
      <c r="K274" s="15"/>
      <c r="L274" s="15"/>
      <c r="M274" s="15"/>
      <c r="P274" s="15"/>
      <c r="Q274" s="15"/>
      <c r="R274" s="15"/>
      <c r="AA274" s="15"/>
      <c r="AB274" s="15"/>
      <c r="AC274" s="15"/>
      <c r="AO274" s="15"/>
      <c r="AP274" s="15"/>
      <c r="AV274" s="34"/>
      <c r="AW274" s="38"/>
      <c r="AX274" s="34"/>
    </row>
    <row r="275" spans="2:50" s="1" customFormat="1" ht="18.75" customHeight="1">
      <c r="B275" s="15"/>
      <c r="C275" s="15"/>
      <c r="D275" s="15"/>
      <c r="E275" s="15"/>
      <c r="H275" s="15"/>
      <c r="I275" s="15"/>
      <c r="J275" s="15"/>
      <c r="K275" s="15"/>
      <c r="L275" s="15"/>
      <c r="M275" s="15"/>
      <c r="P275" s="15"/>
      <c r="Q275" s="15"/>
      <c r="R275" s="15"/>
      <c r="AA275" s="15"/>
      <c r="AB275" s="15"/>
      <c r="AC275" s="15"/>
      <c r="AO275" s="15"/>
      <c r="AP275" s="15"/>
      <c r="AV275" s="34"/>
      <c r="AW275" s="38"/>
      <c r="AX275" s="34"/>
    </row>
    <row r="276" spans="2:50" s="1" customFormat="1" ht="18.75" customHeight="1">
      <c r="B276" s="15"/>
      <c r="C276" s="15"/>
      <c r="D276" s="15"/>
      <c r="E276" s="15"/>
      <c r="H276" s="15"/>
      <c r="I276" s="15"/>
      <c r="J276" s="15"/>
      <c r="K276" s="15"/>
      <c r="L276" s="15"/>
      <c r="M276" s="15"/>
      <c r="P276" s="15"/>
      <c r="Q276" s="15"/>
      <c r="R276" s="15"/>
      <c r="AA276" s="15"/>
      <c r="AB276" s="15"/>
      <c r="AC276" s="15"/>
      <c r="AO276" s="15"/>
      <c r="AP276" s="15"/>
      <c r="AV276" s="34"/>
      <c r="AW276" s="38"/>
      <c r="AX276" s="34"/>
    </row>
    <row r="277" spans="2:50" s="1" customFormat="1" ht="18.75" customHeight="1">
      <c r="B277" s="15"/>
      <c r="C277" s="15"/>
      <c r="D277" s="15"/>
      <c r="E277" s="15"/>
      <c r="H277" s="15"/>
      <c r="I277" s="15"/>
      <c r="J277" s="15"/>
      <c r="K277" s="15"/>
      <c r="L277" s="15"/>
      <c r="M277" s="15"/>
      <c r="P277" s="15"/>
      <c r="Q277" s="15"/>
      <c r="R277" s="15"/>
      <c r="AA277" s="15"/>
      <c r="AB277" s="15"/>
      <c r="AC277" s="15"/>
      <c r="AO277" s="15"/>
      <c r="AP277" s="15"/>
      <c r="AV277" s="34"/>
      <c r="AW277" s="38"/>
      <c r="AX277" s="34"/>
    </row>
    <row r="278" spans="2:50" s="1" customFormat="1" ht="18.75" customHeight="1">
      <c r="B278" s="15"/>
      <c r="C278" s="15"/>
      <c r="D278" s="15"/>
      <c r="E278" s="15"/>
      <c r="H278" s="15"/>
      <c r="I278" s="15"/>
      <c r="J278" s="15"/>
      <c r="K278" s="15"/>
      <c r="L278" s="15"/>
      <c r="M278" s="15"/>
      <c r="P278" s="15"/>
      <c r="Q278" s="15"/>
      <c r="R278" s="15"/>
      <c r="AA278" s="15"/>
      <c r="AB278" s="15"/>
      <c r="AC278" s="15"/>
      <c r="AO278" s="15"/>
      <c r="AP278" s="15"/>
      <c r="AV278" s="34"/>
      <c r="AW278" s="38"/>
      <c r="AX278" s="34"/>
    </row>
    <row r="279" spans="2:50" s="1" customFormat="1" ht="18.75" customHeight="1">
      <c r="B279" s="15"/>
      <c r="C279" s="15"/>
      <c r="D279" s="15"/>
      <c r="E279" s="15"/>
      <c r="H279" s="15"/>
      <c r="I279" s="15"/>
      <c r="J279" s="15"/>
      <c r="K279" s="15"/>
      <c r="L279" s="15"/>
      <c r="M279" s="15"/>
      <c r="P279" s="15"/>
      <c r="Q279" s="15"/>
      <c r="R279" s="15"/>
      <c r="AA279" s="15"/>
      <c r="AB279" s="15"/>
      <c r="AC279" s="15"/>
      <c r="AO279" s="15"/>
      <c r="AP279" s="15"/>
      <c r="AV279" s="34"/>
      <c r="AW279" s="38"/>
      <c r="AX279" s="34"/>
    </row>
    <row r="280" spans="2:50" s="1" customFormat="1" ht="18.75" customHeight="1">
      <c r="B280" s="15"/>
      <c r="C280" s="15"/>
      <c r="D280" s="15"/>
      <c r="E280" s="15"/>
      <c r="H280" s="15"/>
      <c r="I280" s="15"/>
      <c r="J280" s="15"/>
      <c r="K280" s="15"/>
      <c r="L280" s="15"/>
      <c r="M280" s="15"/>
      <c r="P280" s="15"/>
      <c r="Q280" s="15"/>
      <c r="R280" s="15"/>
      <c r="AA280" s="15"/>
      <c r="AB280" s="15"/>
      <c r="AC280" s="15"/>
      <c r="AO280" s="15"/>
      <c r="AP280" s="15"/>
      <c r="AV280" s="34"/>
      <c r="AW280" s="38"/>
      <c r="AX280" s="34"/>
    </row>
    <row r="281" spans="2:50" s="1" customFormat="1" ht="18.75" customHeight="1">
      <c r="B281" s="15"/>
      <c r="C281" s="15"/>
      <c r="D281" s="15"/>
      <c r="E281" s="15"/>
      <c r="H281" s="15"/>
      <c r="I281" s="15"/>
      <c r="J281" s="15"/>
      <c r="K281" s="15"/>
      <c r="L281" s="15"/>
      <c r="M281" s="15"/>
      <c r="P281" s="15"/>
      <c r="Q281" s="15"/>
      <c r="R281" s="15"/>
      <c r="AA281" s="15"/>
      <c r="AB281" s="15"/>
      <c r="AC281" s="15"/>
      <c r="AO281" s="15"/>
      <c r="AP281" s="15"/>
      <c r="AV281" s="34"/>
      <c r="AW281" s="38"/>
      <c r="AX281" s="34"/>
    </row>
    <row r="282" spans="2:50" s="1" customFormat="1" ht="18.75" customHeight="1">
      <c r="B282" s="15"/>
      <c r="C282" s="15"/>
      <c r="D282" s="15"/>
      <c r="E282" s="15"/>
      <c r="H282" s="15"/>
      <c r="I282" s="15"/>
      <c r="J282" s="15"/>
      <c r="K282" s="15"/>
      <c r="L282" s="15"/>
      <c r="M282" s="15"/>
      <c r="P282" s="15"/>
      <c r="Q282" s="15"/>
      <c r="R282" s="15"/>
      <c r="AA282" s="15"/>
      <c r="AB282" s="15"/>
      <c r="AC282" s="15"/>
      <c r="AO282" s="15"/>
      <c r="AP282" s="15"/>
      <c r="AV282" s="34"/>
      <c r="AW282" s="38"/>
      <c r="AX282" s="34"/>
    </row>
    <row r="283" spans="2:50" s="1" customFormat="1" ht="18.75" customHeight="1">
      <c r="B283" s="15"/>
      <c r="C283" s="15"/>
      <c r="D283" s="15"/>
      <c r="E283" s="15"/>
      <c r="H283" s="15"/>
      <c r="I283" s="15"/>
      <c r="J283" s="15"/>
      <c r="K283" s="15"/>
      <c r="L283" s="15"/>
      <c r="M283" s="15"/>
      <c r="P283" s="15"/>
      <c r="Q283" s="15"/>
      <c r="R283" s="15"/>
      <c r="AA283" s="15"/>
      <c r="AB283" s="15"/>
      <c r="AC283" s="15"/>
      <c r="AO283" s="15"/>
      <c r="AP283" s="15"/>
      <c r="AV283" s="34"/>
      <c r="AW283" s="38"/>
      <c r="AX283" s="34"/>
    </row>
    <row r="284" spans="2:50" s="1" customFormat="1" ht="18.75" customHeight="1">
      <c r="B284" s="15"/>
      <c r="C284" s="15"/>
      <c r="D284" s="15"/>
      <c r="E284" s="15"/>
      <c r="H284" s="15"/>
      <c r="I284" s="15"/>
      <c r="J284" s="15"/>
      <c r="K284" s="15"/>
      <c r="L284" s="15"/>
      <c r="M284" s="15"/>
      <c r="P284" s="15"/>
      <c r="Q284" s="15"/>
      <c r="R284" s="15"/>
      <c r="AA284" s="15"/>
      <c r="AB284" s="15"/>
      <c r="AC284" s="15"/>
      <c r="AO284" s="15"/>
      <c r="AP284" s="15"/>
      <c r="AV284" s="34"/>
      <c r="AW284" s="38"/>
      <c r="AX284" s="34"/>
    </row>
    <row r="285" spans="2:50" s="1" customFormat="1" ht="18.75" customHeight="1">
      <c r="B285" s="15"/>
      <c r="C285" s="15"/>
      <c r="D285" s="15"/>
      <c r="E285" s="15"/>
      <c r="H285" s="15"/>
      <c r="I285" s="15"/>
      <c r="J285" s="15"/>
      <c r="K285" s="15"/>
      <c r="L285" s="15"/>
      <c r="M285" s="15"/>
      <c r="P285" s="15"/>
      <c r="Q285" s="15"/>
      <c r="R285" s="15"/>
      <c r="AA285" s="15"/>
      <c r="AB285" s="15"/>
      <c r="AC285" s="15"/>
      <c r="AO285" s="15"/>
      <c r="AP285" s="15"/>
      <c r="AV285" s="34"/>
      <c r="AW285" s="38"/>
      <c r="AX285" s="34"/>
    </row>
    <row r="286" spans="2:50" s="1" customFormat="1" ht="18.75" customHeight="1">
      <c r="B286" s="15"/>
      <c r="C286" s="15"/>
      <c r="D286" s="15"/>
      <c r="E286" s="15"/>
      <c r="H286" s="15"/>
      <c r="I286" s="15"/>
      <c r="J286" s="15"/>
      <c r="K286" s="15"/>
      <c r="L286" s="15"/>
      <c r="M286" s="15"/>
      <c r="P286" s="15"/>
      <c r="Q286" s="15"/>
      <c r="R286" s="15"/>
      <c r="AA286" s="15"/>
      <c r="AB286" s="15"/>
      <c r="AC286" s="15"/>
      <c r="AO286" s="15"/>
      <c r="AP286" s="15"/>
      <c r="AV286" s="34"/>
      <c r="AW286" s="38"/>
      <c r="AX286" s="34"/>
    </row>
    <row r="287" spans="2:50" s="1" customFormat="1" ht="18.75" customHeight="1">
      <c r="B287" s="15"/>
      <c r="C287" s="15"/>
      <c r="D287" s="15"/>
      <c r="E287" s="15"/>
      <c r="H287" s="15"/>
      <c r="I287" s="15"/>
      <c r="J287" s="15"/>
      <c r="K287" s="15"/>
      <c r="L287" s="15"/>
      <c r="M287" s="15"/>
      <c r="P287" s="15"/>
      <c r="Q287" s="15"/>
      <c r="R287" s="15"/>
      <c r="AA287" s="15"/>
      <c r="AB287" s="15"/>
      <c r="AC287" s="15"/>
      <c r="AO287" s="15"/>
      <c r="AP287" s="15"/>
      <c r="AV287" s="34"/>
      <c r="AW287" s="38"/>
      <c r="AX287" s="34"/>
    </row>
    <row r="288" spans="2:50" s="1" customFormat="1" ht="18.75" customHeight="1">
      <c r="B288" s="15"/>
      <c r="C288" s="15"/>
      <c r="D288" s="15"/>
      <c r="E288" s="15"/>
      <c r="H288" s="15"/>
      <c r="I288" s="15"/>
      <c r="J288" s="15"/>
      <c r="K288" s="15"/>
      <c r="L288" s="15"/>
      <c r="M288" s="15"/>
      <c r="P288" s="15"/>
      <c r="Q288" s="15"/>
      <c r="R288" s="15"/>
      <c r="AA288" s="15"/>
      <c r="AB288" s="15"/>
      <c r="AC288" s="15"/>
      <c r="AO288" s="15"/>
      <c r="AP288" s="15"/>
      <c r="AV288" s="34"/>
      <c r="AW288" s="38"/>
      <c r="AX288" s="34"/>
    </row>
    <row r="289" spans="2:50" s="1" customFormat="1" ht="18.75" customHeight="1">
      <c r="B289" s="15"/>
      <c r="C289" s="15"/>
      <c r="D289" s="15"/>
      <c r="E289" s="15"/>
      <c r="H289" s="15"/>
      <c r="I289" s="15"/>
      <c r="J289" s="15"/>
      <c r="K289" s="15"/>
      <c r="L289" s="15"/>
      <c r="M289" s="15"/>
      <c r="P289" s="15"/>
      <c r="Q289" s="15"/>
      <c r="R289" s="15"/>
      <c r="AA289" s="15"/>
      <c r="AB289" s="15"/>
      <c r="AC289" s="15"/>
      <c r="AO289" s="15"/>
      <c r="AP289" s="15"/>
      <c r="AV289" s="34"/>
      <c r="AW289" s="38"/>
      <c r="AX289" s="34"/>
    </row>
    <row r="290" spans="2:50" s="1" customFormat="1" ht="18.75" customHeight="1">
      <c r="B290" s="15"/>
      <c r="C290" s="15"/>
      <c r="D290" s="15"/>
      <c r="E290" s="15"/>
      <c r="H290" s="15"/>
      <c r="I290" s="15"/>
      <c r="J290" s="15"/>
      <c r="K290" s="15"/>
      <c r="L290" s="15"/>
      <c r="M290" s="15"/>
      <c r="P290" s="15"/>
      <c r="Q290" s="15"/>
      <c r="R290" s="15"/>
      <c r="AA290" s="15"/>
      <c r="AB290" s="15"/>
      <c r="AC290" s="15"/>
      <c r="AO290" s="15"/>
      <c r="AP290" s="15"/>
      <c r="AV290" s="34"/>
      <c r="AW290" s="38"/>
      <c r="AX290" s="34"/>
    </row>
    <row r="291" spans="2:50" s="1" customFormat="1" ht="18.75" customHeight="1">
      <c r="B291" s="15"/>
      <c r="C291" s="15"/>
      <c r="D291" s="15"/>
      <c r="E291" s="15"/>
      <c r="H291" s="15"/>
      <c r="I291" s="15"/>
      <c r="J291" s="15"/>
      <c r="K291" s="15"/>
      <c r="L291" s="15"/>
      <c r="M291" s="15"/>
      <c r="P291" s="15"/>
      <c r="Q291" s="15"/>
      <c r="R291" s="15"/>
      <c r="AA291" s="15"/>
      <c r="AB291" s="15"/>
      <c r="AC291" s="15"/>
      <c r="AO291" s="15"/>
      <c r="AP291" s="15"/>
      <c r="AV291" s="34"/>
      <c r="AW291" s="38"/>
      <c r="AX291" s="34"/>
    </row>
    <row r="292" spans="2:50" s="1" customFormat="1" ht="18.75" customHeight="1">
      <c r="B292" s="15"/>
      <c r="C292" s="15"/>
      <c r="D292" s="15"/>
      <c r="E292" s="15"/>
      <c r="H292" s="15"/>
      <c r="I292" s="15"/>
      <c r="J292" s="15"/>
      <c r="K292" s="15"/>
      <c r="L292" s="15"/>
      <c r="M292" s="15"/>
      <c r="P292" s="15"/>
      <c r="Q292" s="15"/>
      <c r="R292" s="15"/>
      <c r="AA292" s="15"/>
      <c r="AB292" s="15"/>
      <c r="AC292" s="15"/>
      <c r="AO292" s="15"/>
      <c r="AP292" s="15"/>
      <c r="AV292" s="34"/>
      <c r="AW292" s="38"/>
      <c r="AX292" s="34"/>
    </row>
    <row r="293" spans="2:50" s="1" customFormat="1" ht="18.75" customHeight="1">
      <c r="B293" s="15"/>
      <c r="C293" s="15"/>
      <c r="D293" s="15"/>
      <c r="E293" s="15"/>
      <c r="H293" s="15"/>
      <c r="I293" s="15"/>
      <c r="J293" s="15"/>
      <c r="K293" s="15"/>
      <c r="L293" s="15"/>
      <c r="M293" s="15"/>
      <c r="P293" s="15"/>
      <c r="Q293" s="15"/>
      <c r="R293" s="15"/>
      <c r="AA293" s="15"/>
      <c r="AB293" s="15"/>
      <c r="AC293" s="15"/>
      <c r="AO293" s="15"/>
      <c r="AP293" s="15"/>
      <c r="AV293" s="34"/>
      <c r="AW293" s="38"/>
      <c r="AX293" s="34"/>
    </row>
    <row r="294" spans="2:50" s="1" customFormat="1" ht="18.75" customHeight="1">
      <c r="B294" s="15"/>
      <c r="C294" s="15"/>
      <c r="D294" s="15"/>
      <c r="E294" s="15"/>
      <c r="H294" s="15"/>
      <c r="I294" s="15"/>
      <c r="J294" s="15"/>
      <c r="K294" s="15"/>
      <c r="L294" s="15"/>
      <c r="M294" s="15"/>
      <c r="P294" s="15"/>
      <c r="Q294" s="15"/>
      <c r="R294" s="15"/>
      <c r="AA294" s="15"/>
      <c r="AB294" s="15"/>
      <c r="AC294" s="15"/>
      <c r="AO294" s="15"/>
      <c r="AP294" s="15"/>
      <c r="AV294" s="34"/>
      <c r="AW294" s="38"/>
      <c r="AX294" s="34"/>
    </row>
    <row r="295" spans="2:50" s="1" customFormat="1" ht="18.75" customHeight="1">
      <c r="B295" s="15"/>
      <c r="C295" s="15"/>
      <c r="D295" s="15"/>
      <c r="E295" s="15"/>
      <c r="H295" s="15"/>
      <c r="I295" s="15"/>
      <c r="J295" s="15"/>
      <c r="K295" s="15"/>
      <c r="L295" s="15"/>
      <c r="M295" s="15"/>
      <c r="P295" s="15"/>
      <c r="Q295" s="15"/>
      <c r="R295" s="15"/>
      <c r="AA295" s="15"/>
      <c r="AB295" s="15"/>
      <c r="AC295" s="15"/>
      <c r="AO295" s="15"/>
      <c r="AP295" s="15"/>
      <c r="AV295" s="34"/>
      <c r="AW295" s="38"/>
      <c r="AX295" s="34"/>
    </row>
    <row r="296" spans="2:50" s="1" customFormat="1" ht="18.75" customHeight="1">
      <c r="B296" s="15"/>
      <c r="C296" s="15"/>
      <c r="D296" s="15"/>
      <c r="E296" s="15"/>
      <c r="H296" s="15"/>
      <c r="I296" s="15"/>
      <c r="J296" s="15"/>
      <c r="K296" s="15"/>
      <c r="L296" s="15"/>
      <c r="M296" s="15"/>
      <c r="P296" s="15"/>
      <c r="Q296" s="15"/>
      <c r="R296" s="15"/>
      <c r="AA296" s="15"/>
      <c r="AB296" s="15"/>
      <c r="AC296" s="15"/>
      <c r="AO296" s="15"/>
      <c r="AP296" s="15"/>
      <c r="AV296" s="34"/>
      <c r="AW296" s="38"/>
      <c r="AX296" s="34"/>
    </row>
    <row r="297" spans="2:50" s="1" customFormat="1" ht="18.75" customHeight="1">
      <c r="B297" s="15"/>
      <c r="C297" s="15"/>
      <c r="D297" s="15"/>
      <c r="E297" s="15"/>
      <c r="H297" s="15"/>
      <c r="I297" s="15"/>
      <c r="J297" s="15"/>
      <c r="K297" s="15"/>
      <c r="L297" s="15"/>
      <c r="M297" s="15"/>
      <c r="P297" s="15"/>
      <c r="Q297" s="15"/>
      <c r="R297" s="15"/>
      <c r="AA297" s="15"/>
      <c r="AB297" s="15"/>
      <c r="AC297" s="15"/>
      <c r="AO297" s="15"/>
      <c r="AP297" s="15"/>
      <c r="AV297" s="34"/>
      <c r="AW297" s="38"/>
      <c r="AX297" s="34"/>
    </row>
    <row r="298" spans="2:50" s="1" customFormat="1" ht="18.75" customHeight="1">
      <c r="B298" s="15"/>
      <c r="C298" s="15"/>
      <c r="D298" s="15"/>
      <c r="E298" s="15"/>
      <c r="H298" s="15"/>
      <c r="I298" s="15"/>
      <c r="J298" s="15"/>
      <c r="K298" s="15"/>
      <c r="L298" s="15"/>
      <c r="M298" s="15"/>
      <c r="P298" s="15"/>
      <c r="Q298" s="15"/>
      <c r="R298" s="15"/>
      <c r="AA298" s="15"/>
      <c r="AB298" s="15"/>
      <c r="AC298" s="15"/>
      <c r="AO298" s="15"/>
      <c r="AP298" s="15"/>
      <c r="AV298" s="34"/>
      <c r="AW298" s="38"/>
      <c r="AX298" s="34"/>
    </row>
    <row r="299" spans="2:50" s="1" customFormat="1" ht="18.75" customHeight="1">
      <c r="B299" s="15"/>
      <c r="C299" s="15"/>
      <c r="D299" s="15"/>
      <c r="E299" s="15"/>
      <c r="H299" s="15"/>
      <c r="I299" s="15"/>
      <c r="J299" s="15"/>
      <c r="K299" s="15"/>
      <c r="L299" s="15"/>
      <c r="M299" s="15"/>
      <c r="P299" s="15"/>
      <c r="Q299" s="15"/>
      <c r="R299" s="15"/>
      <c r="AA299" s="15"/>
      <c r="AB299" s="15"/>
      <c r="AC299" s="15"/>
      <c r="AO299" s="15"/>
      <c r="AP299" s="15"/>
      <c r="AV299" s="34"/>
      <c r="AW299" s="38"/>
      <c r="AX299" s="34"/>
    </row>
    <row r="300" spans="2:50" s="1" customFormat="1" ht="18.75" customHeight="1">
      <c r="B300" s="15"/>
      <c r="C300" s="15"/>
      <c r="D300" s="15"/>
      <c r="E300" s="15"/>
      <c r="H300" s="15"/>
      <c r="I300" s="15"/>
      <c r="J300" s="15"/>
      <c r="K300" s="15"/>
      <c r="L300" s="15"/>
      <c r="M300" s="15"/>
      <c r="P300" s="15"/>
      <c r="Q300" s="15"/>
      <c r="R300" s="15"/>
      <c r="AA300" s="15"/>
      <c r="AB300" s="15"/>
      <c r="AC300" s="15"/>
      <c r="AO300" s="15"/>
      <c r="AP300" s="15"/>
      <c r="AV300" s="34"/>
      <c r="AW300" s="38"/>
      <c r="AX300" s="34"/>
    </row>
    <row r="301" spans="2:50" s="1" customFormat="1" ht="18.75" customHeight="1">
      <c r="B301" s="15"/>
      <c r="C301" s="15"/>
      <c r="D301" s="15"/>
      <c r="E301" s="15"/>
      <c r="H301" s="15"/>
      <c r="I301" s="15"/>
      <c r="J301" s="15"/>
      <c r="K301" s="15"/>
      <c r="L301" s="15"/>
      <c r="M301" s="15"/>
      <c r="P301" s="15"/>
      <c r="Q301" s="15"/>
      <c r="R301" s="15"/>
      <c r="AA301" s="15"/>
      <c r="AB301" s="15"/>
      <c r="AC301" s="15"/>
      <c r="AO301" s="15"/>
      <c r="AP301" s="15"/>
      <c r="AV301" s="34"/>
      <c r="AW301" s="38"/>
      <c r="AX301" s="34"/>
    </row>
    <row r="302" spans="2:50" s="1" customFormat="1" ht="18.75" customHeight="1">
      <c r="B302" s="15"/>
      <c r="C302" s="15"/>
      <c r="D302" s="15"/>
      <c r="E302" s="15"/>
      <c r="H302" s="15"/>
      <c r="I302" s="15"/>
      <c r="J302" s="15"/>
      <c r="K302" s="15"/>
      <c r="L302" s="15"/>
      <c r="M302" s="15"/>
      <c r="P302" s="15"/>
      <c r="Q302" s="15"/>
      <c r="R302" s="15"/>
      <c r="AA302" s="15"/>
      <c r="AB302" s="15"/>
      <c r="AC302" s="15"/>
      <c r="AO302" s="15"/>
      <c r="AP302" s="15"/>
      <c r="AV302" s="34"/>
      <c r="AW302" s="38"/>
      <c r="AX302" s="34"/>
    </row>
    <row r="303" spans="2:50" s="1" customFormat="1" ht="18.75" customHeight="1">
      <c r="B303" s="15"/>
      <c r="C303" s="15"/>
      <c r="D303" s="15"/>
      <c r="E303" s="15"/>
      <c r="H303" s="15"/>
      <c r="I303" s="15"/>
      <c r="J303" s="15"/>
      <c r="K303" s="15"/>
      <c r="L303" s="15"/>
      <c r="M303" s="15"/>
      <c r="P303" s="15"/>
      <c r="Q303" s="15"/>
      <c r="R303" s="15"/>
      <c r="AA303" s="15"/>
      <c r="AB303" s="15"/>
      <c r="AC303" s="15"/>
      <c r="AO303" s="15"/>
      <c r="AP303" s="15"/>
      <c r="AV303" s="34"/>
      <c r="AW303" s="38"/>
      <c r="AX303" s="34"/>
    </row>
    <row r="304" spans="2:50" s="1" customFormat="1" ht="18.75" customHeight="1">
      <c r="B304" s="15"/>
      <c r="C304" s="15"/>
      <c r="D304" s="15"/>
      <c r="E304" s="15"/>
      <c r="H304" s="15"/>
      <c r="I304" s="15"/>
      <c r="J304" s="15"/>
      <c r="K304" s="15"/>
      <c r="L304" s="15"/>
      <c r="M304" s="15"/>
      <c r="P304" s="15"/>
      <c r="Q304" s="15"/>
      <c r="R304" s="15"/>
      <c r="AA304" s="15"/>
      <c r="AB304" s="15"/>
      <c r="AC304" s="15"/>
      <c r="AO304" s="15"/>
      <c r="AP304" s="15"/>
      <c r="AV304" s="34"/>
      <c r="AW304" s="38"/>
      <c r="AX304" s="34"/>
    </row>
    <row r="305" spans="2:50" s="1" customFormat="1" ht="18.75" customHeight="1">
      <c r="B305" s="15"/>
      <c r="C305" s="15"/>
      <c r="D305" s="15"/>
      <c r="E305" s="15"/>
      <c r="H305" s="15"/>
      <c r="I305" s="15"/>
      <c r="J305" s="15"/>
      <c r="K305" s="15"/>
      <c r="L305" s="15"/>
      <c r="M305" s="15"/>
      <c r="P305" s="15"/>
      <c r="Q305" s="15"/>
      <c r="R305" s="15"/>
      <c r="AA305" s="15"/>
      <c r="AB305" s="15"/>
      <c r="AC305" s="15"/>
      <c r="AO305" s="15"/>
      <c r="AP305" s="15"/>
      <c r="AV305" s="34"/>
      <c r="AW305" s="38"/>
      <c r="AX305" s="34"/>
    </row>
    <row r="306" spans="2:50" s="1" customFormat="1" ht="18.75" customHeight="1">
      <c r="B306" s="15"/>
      <c r="C306" s="15"/>
      <c r="D306" s="15"/>
      <c r="E306" s="15"/>
      <c r="H306" s="15"/>
      <c r="I306" s="15"/>
      <c r="J306" s="15"/>
      <c r="K306" s="15"/>
      <c r="L306" s="15"/>
      <c r="M306" s="15"/>
      <c r="P306" s="15"/>
      <c r="Q306" s="15"/>
      <c r="R306" s="15"/>
      <c r="AA306" s="15"/>
      <c r="AB306" s="15"/>
      <c r="AC306" s="15"/>
      <c r="AO306" s="15"/>
      <c r="AP306" s="15"/>
      <c r="AV306" s="34"/>
      <c r="AW306" s="38"/>
      <c r="AX306" s="34"/>
    </row>
    <row r="307" spans="2:50" s="1" customFormat="1" ht="18.75" customHeight="1">
      <c r="B307" s="15"/>
      <c r="C307" s="15"/>
      <c r="D307" s="15"/>
      <c r="E307" s="15"/>
      <c r="H307" s="15"/>
      <c r="I307" s="15"/>
      <c r="J307" s="15"/>
      <c r="K307" s="15"/>
      <c r="L307" s="15"/>
      <c r="M307" s="15"/>
      <c r="P307" s="15"/>
      <c r="Q307" s="15"/>
      <c r="R307" s="15"/>
      <c r="AA307" s="15"/>
      <c r="AB307" s="15"/>
      <c r="AC307" s="15"/>
      <c r="AO307" s="15"/>
      <c r="AP307" s="15"/>
      <c r="AV307" s="34"/>
      <c r="AW307" s="38"/>
      <c r="AX307" s="34"/>
    </row>
    <row r="308" spans="2:50" s="1" customFormat="1" ht="18.75" customHeight="1">
      <c r="B308" s="15"/>
      <c r="C308" s="15"/>
      <c r="D308" s="15"/>
      <c r="E308" s="15"/>
      <c r="H308" s="15"/>
      <c r="I308" s="15"/>
      <c r="J308" s="15"/>
      <c r="K308" s="15"/>
      <c r="L308" s="15"/>
      <c r="M308" s="15"/>
      <c r="P308" s="15"/>
      <c r="Q308" s="15"/>
      <c r="R308" s="15"/>
      <c r="AA308" s="15"/>
      <c r="AB308" s="15"/>
      <c r="AC308" s="15"/>
      <c r="AO308" s="15"/>
      <c r="AP308" s="15"/>
      <c r="AV308" s="34"/>
      <c r="AW308" s="38"/>
      <c r="AX308" s="34"/>
    </row>
    <row r="309" spans="2:50" s="1" customFormat="1" ht="18.75" customHeight="1">
      <c r="B309" s="15"/>
      <c r="C309" s="15"/>
      <c r="D309" s="15"/>
      <c r="E309" s="15"/>
      <c r="H309" s="15"/>
      <c r="I309" s="15"/>
      <c r="J309" s="15"/>
      <c r="K309" s="15"/>
      <c r="L309" s="15"/>
      <c r="M309" s="15"/>
      <c r="P309" s="15"/>
      <c r="Q309" s="15"/>
      <c r="R309" s="15"/>
      <c r="AA309" s="15"/>
      <c r="AB309" s="15"/>
      <c r="AC309" s="15"/>
      <c r="AO309" s="15"/>
      <c r="AP309" s="15"/>
      <c r="AV309" s="34"/>
      <c r="AW309" s="38"/>
      <c r="AX309" s="34"/>
    </row>
    <row r="310" spans="2:50" s="1" customFormat="1" ht="18.75" customHeight="1">
      <c r="B310" s="15"/>
      <c r="C310" s="15"/>
      <c r="D310" s="15"/>
      <c r="E310" s="15"/>
      <c r="H310" s="15"/>
      <c r="I310" s="15"/>
      <c r="J310" s="15"/>
      <c r="K310" s="15"/>
      <c r="L310" s="15"/>
      <c r="M310" s="15"/>
      <c r="P310" s="15"/>
      <c r="Q310" s="15"/>
      <c r="R310" s="15"/>
      <c r="AA310" s="15"/>
      <c r="AB310" s="15"/>
      <c r="AC310" s="15"/>
      <c r="AO310" s="15"/>
      <c r="AP310" s="15"/>
      <c r="AV310" s="34"/>
      <c r="AW310" s="38"/>
      <c r="AX310" s="34"/>
    </row>
    <row r="311" spans="2:50" s="1" customFormat="1" ht="18.75" customHeight="1">
      <c r="B311" s="15"/>
      <c r="C311" s="15"/>
      <c r="D311" s="15"/>
      <c r="E311" s="15"/>
      <c r="H311" s="15"/>
      <c r="I311" s="15"/>
      <c r="J311" s="15"/>
      <c r="K311" s="15"/>
      <c r="L311" s="15"/>
      <c r="M311" s="15"/>
      <c r="P311" s="15"/>
      <c r="Q311" s="15"/>
      <c r="R311" s="15"/>
      <c r="AA311" s="15"/>
      <c r="AB311" s="15"/>
      <c r="AC311" s="15"/>
      <c r="AO311" s="15"/>
      <c r="AP311" s="15"/>
      <c r="AV311" s="34"/>
      <c r="AW311" s="38"/>
      <c r="AX311" s="34"/>
    </row>
    <row r="312" spans="2:50" s="1" customFormat="1" ht="18.75" customHeight="1">
      <c r="B312" s="15"/>
      <c r="C312" s="15"/>
      <c r="D312" s="15"/>
      <c r="E312" s="15"/>
      <c r="H312" s="15"/>
      <c r="I312" s="15"/>
      <c r="J312" s="15"/>
      <c r="K312" s="15"/>
      <c r="L312" s="15"/>
      <c r="M312" s="15"/>
      <c r="P312" s="15"/>
      <c r="Q312" s="15"/>
      <c r="R312" s="15"/>
      <c r="AA312" s="15"/>
      <c r="AB312" s="15"/>
      <c r="AC312" s="15"/>
      <c r="AO312" s="15"/>
      <c r="AP312" s="15"/>
      <c r="AV312" s="34"/>
      <c r="AW312" s="38"/>
      <c r="AX312" s="34"/>
    </row>
    <row r="313" spans="2:50" s="1" customFormat="1" ht="18.75" customHeight="1">
      <c r="B313" s="15"/>
      <c r="C313" s="15"/>
      <c r="D313" s="15"/>
      <c r="E313" s="15"/>
      <c r="H313" s="15"/>
      <c r="I313" s="15"/>
      <c r="J313" s="15"/>
      <c r="K313" s="15"/>
      <c r="L313" s="15"/>
      <c r="M313" s="15"/>
      <c r="P313" s="15"/>
      <c r="Q313" s="15"/>
      <c r="R313" s="15"/>
      <c r="AA313" s="15"/>
      <c r="AB313" s="15"/>
      <c r="AC313" s="15"/>
      <c r="AO313" s="15"/>
      <c r="AP313" s="15"/>
      <c r="AV313" s="34"/>
      <c r="AW313" s="38"/>
      <c r="AX313" s="34"/>
    </row>
    <row r="314" spans="2:50" s="1" customFormat="1" ht="18.75" customHeight="1">
      <c r="B314" s="15"/>
      <c r="C314" s="15"/>
      <c r="D314" s="15"/>
      <c r="E314" s="15"/>
      <c r="H314" s="15"/>
      <c r="I314" s="15"/>
      <c r="J314" s="15"/>
      <c r="K314" s="15"/>
      <c r="L314" s="15"/>
      <c r="M314" s="15"/>
      <c r="P314" s="15"/>
      <c r="Q314" s="15"/>
      <c r="R314" s="15"/>
      <c r="AA314" s="15"/>
      <c r="AB314" s="15"/>
      <c r="AC314" s="15"/>
      <c r="AO314" s="15"/>
      <c r="AP314" s="15"/>
      <c r="AV314" s="34"/>
      <c r="AW314" s="38"/>
      <c r="AX314" s="34"/>
    </row>
    <row r="315" spans="2:50" s="1" customFormat="1" ht="18.75" customHeight="1">
      <c r="B315" s="15"/>
      <c r="C315" s="15"/>
      <c r="D315" s="15"/>
      <c r="E315" s="15"/>
      <c r="H315" s="15"/>
      <c r="I315" s="15"/>
      <c r="J315" s="15"/>
      <c r="K315" s="15"/>
      <c r="L315" s="15"/>
      <c r="M315" s="15"/>
      <c r="P315" s="15"/>
      <c r="Q315" s="15"/>
      <c r="R315" s="15"/>
      <c r="AA315" s="15"/>
      <c r="AB315" s="15"/>
      <c r="AC315" s="15"/>
      <c r="AO315" s="15"/>
      <c r="AP315" s="15"/>
      <c r="AV315" s="34"/>
      <c r="AW315" s="38"/>
      <c r="AX315" s="34"/>
    </row>
    <row r="316" spans="2:50" s="1" customFormat="1" ht="18.75" customHeight="1">
      <c r="B316" s="15"/>
      <c r="C316" s="15"/>
      <c r="D316" s="15"/>
      <c r="E316" s="15"/>
      <c r="H316" s="15"/>
      <c r="I316" s="15"/>
      <c r="J316" s="15"/>
      <c r="K316" s="15"/>
      <c r="L316" s="15"/>
      <c r="M316" s="15"/>
      <c r="P316" s="15"/>
      <c r="Q316" s="15"/>
      <c r="R316" s="15"/>
      <c r="AA316" s="15"/>
      <c r="AB316" s="15"/>
      <c r="AC316" s="15"/>
      <c r="AO316" s="15"/>
      <c r="AP316" s="15"/>
      <c r="AV316" s="34"/>
      <c r="AW316" s="38"/>
      <c r="AX316" s="34"/>
    </row>
    <row r="317" spans="2:50" s="1" customFormat="1" ht="18.75" customHeight="1">
      <c r="B317" s="15"/>
      <c r="C317" s="15"/>
      <c r="D317" s="15"/>
      <c r="E317" s="15"/>
      <c r="H317" s="15"/>
      <c r="I317" s="15"/>
      <c r="J317" s="15"/>
      <c r="K317" s="15"/>
      <c r="L317" s="15"/>
      <c r="M317" s="15"/>
      <c r="P317" s="15"/>
      <c r="Q317" s="15"/>
      <c r="R317" s="15"/>
      <c r="AA317" s="15"/>
      <c r="AB317" s="15"/>
      <c r="AC317" s="15"/>
      <c r="AO317" s="15"/>
      <c r="AP317" s="15"/>
      <c r="AV317" s="34"/>
      <c r="AW317" s="38"/>
      <c r="AX317" s="34"/>
    </row>
    <row r="318" spans="2:50" s="1" customFormat="1" ht="18.75" customHeight="1">
      <c r="B318" s="15"/>
      <c r="C318" s="15"/>
      <c r="D318" s="15"/>
      <c r="E318" s="15"/>
      <c r="H318" s="15"/>
      <c r="I318" s="15"/>
      <c r="J318" s="15"/>
      <c r="K318" s="15"/>
      <c r="L318" s="15"/>
      <c r="M318" s="15"/>
      <c r="P318" s="15"/>
      <c r="Q318" s="15"/>
      <c r="R318" s="15"/>
      <c r="AA318" s="15"/>
      <c r="AB318" s="15"/>
      <c r="AC318" s="15"/>
      <c r="AO318" s="15"/>
      <c r="AP318" s="15"/>
      <c r="AV318" s="34"/>
      <c r="AW318" s="38"/>
      <c r="AX318" s="34"/>
    </row>
    <row r="319" spans="2:50" s="1" customFormat="1" ht="18.75" customHeight="1">
      <c r="B319" s="15"/>
      <c r="C319" s="15"/>
      <c r="D319" s="15"/>
      <c r="E319" s="15"/>
      <c r="H319" s="15"/>
      <c r="I319" s="15"/>
      <c r="J319" s="15"/>
      <c r="K319" s="15"/>
      <c r="L319" s="15"/>
      <c r="M319" s="15"/>
      <c r="P319" s="15"/>
      <c r="Q319" s="15"/>
      <c r="R319" s="15"/>
      <c r="AA319" s="15"/>
      <c r="AB319" s="15"/>
      <c r="AC319" s="15"/>
      <c r="AO319" s="15"/>
      <c r="AP319" s="15"/>
      <c r="AV319" s="34"/>
      <c r="AW319" s="38"/>
      <c r="AX319" s="34"/>
    </row>
    <row r="320" spans="2:50" s="1" customFormat="1" ht="18.75" customHeight="1">
      <c r="B320" s="15"/>
      <c r="C320" s="15"/>
      <c r="D320" s="15"/>
      <c r="E320" s="15"/>
      <c r="H320" s="15"/>
      <c r="I320" s="15"/>
      <c r="J320" s="15"/>
      <c r="K320" s="15"/>
      <c r="L320" s="15"/>
      <c r="M320" s="15"/>
      <c r="P320" s="15"/>
      <c r="Q320" s="15"/>
      <c r="R320" s="15"/>
      <c r="AA320" s="15"/>
      <c r="AB320" s="15"/>
      <c r="AC320" s="15"/>
      <c r="AO320" s="15"/>
      <c r="AP320" s="15"/>
      <c r="AV320" s="34"/>
      <c r="AW320" s="38"/>
      <c r="AX320" s="34"/>
    </row>
    <row r="321" spans="2:50" s="1" customFormat="1" ht="18.75" customHeight="1">
      <c r="B321" s="15"/>
      <c r="C321" s="15"/>
      <c r="D321" s="15"/>
      <c r="E321" s="15"/>
      <c r="H321" s="15"/>
      <c r="I321" s="15"/>
      <c r="J321" s="15"/>
      <c r="K321" s="15"/>
      <c r="L321" s="15"/>
      <c r="M321" s="15"/>
      <c r="P321" s="15"/>
      <c r="Q321" s="15"/>
      <c r="R321" s="15"/>
      <c r="AA321" s="15"/>
      <c r="AB321" s="15"/>
      <c r="AC321" s="15"/>
      <c r="AO321" s="15"/>
      <c r="AP321" s="15"/>
      <c r="AV321" s="34"/>
      <c r="AW321" s="38"/>
      <c r="AX321" s="34"/>
    </row>
    <row r="322" spans="2:50" s="1" customFormat="1" ht="18.75" customHeight="1">
      <c r="B322" s="15"/>
      <c r="C322" s="15"/>
      <c r="D322" s="15"/>
      <c r="E322" s="15"/>
      <c r="H322" s="15"/>
      <c r="I322" s="15"/>
      <c r="J322" s="15"/>
      <c r="K322" s="15"/>
      <c r="L322" s="15"/>
      <c r="M322" s="15"/>
      <c r="P322" s="15"/>
      <c r="Q322" s="15"/>
      <c r="R322" s="15"/>
      <c r="AA322" s="15"/>
      <c r="AB322" s="15"/>
      <c r="AC322" s="15"/>
      <c r="AO322" s="15"/>
      <c r="AP322" s="15"/>
      <c r="AV322" s="34"/>
      <c r="AW322" s="38"/>
      <c r="AX322" s="34"/>
    </row>
    <row r="323" spans="2:50" s="1" customFormat="1" ht="18.75" customHeight="1">
      <c r="B323" s="15"/>
      <c r="C323" s="15"/>
      <c r="D323" s="15"/>
      <c r="E323" s="15"/>
      <c r="H323" s="15"/>
      <c r="I323" s="15"/>
      <c r="J323" s="15"/>
      <c r="K323" s="15"/>
      <c r="L323" s="15"/>
      <c r="M323" s="15"/>
      <c r="P323" s="15"/>
      <c r="Q323" s="15"/>
      <c r="R323" s="15"/>
      <c r="AA323" s="15"/>
      <c r="AB323" s="15"/>
      <c r="AC323" s="15"/>
      <c r="AO323" s="15"/>
      <c r="AP323" s="15"/>
      <c r="AV323" s="34"/>
      <c r="AW323" s="38"/>
      <c r="AX323" s="34"/>
    </row>
    <row r="324" spans="2:50" s="1" customFormat="1" ht="18.75" customHeight="1">
      <c r="B324" s="15"/>
      <c r="C324" s="15"/>
      <c r="D324" s="15"/>
      <c r="E324" s="15"/>
      <c r="H324" s="15"/>
      <c r="I324" s="15"/>
      <c r="J324" s="15"/>
      <c r="K324" s="15"/>
      <c r="L324" s="15"/>
      <c r="M324" s="15"/>
      <c r="P324" s="15"/>
      <c r="Q324" s="15"/>
      <c r="R324" s="15"/>
      <c r="AA324" s="15"/>
      <c r="AB324" s="15"/>
      <c r="AC324" s="15"/>
      <c r="AO324" s="15"/>
      <c r="AP324" s="15"/>
      <c r="AV324" s="34"/>
      <c r="AW324" s="38"/>
      <c r="AX324" s="34"/>
    </row>
    <row r="325" spans="2:50" s="1" customFormat="1" ht="18.75" customHeight="1">
      <c r="B325" s="15"/>
      <c r="C325" s="15"/>
      <c r="D325" s="15"/>
      <c r="E325" s="15"/>
      <c r="H325" s="15"/>
      <c r="I325" s="15"/>
      <c r="J325" s="15"/>
      <c r="K325" s="15"/>
      <c r="L325" s="15"/>
      <c r="M325" s="15"/>
      <c r="P325" s="15"/>
      <c r="Q325" s="15"/>
      <c r="R325" s="15"/>
      <c r="AA325" s="15"/>
      <c r="AB325" s="15"/>
      <c r="AC325" s="15"/>
      <c r="AO325" s="15"/>
      <c r="AP325" s="15"/>
      <c r="AV325" s="34"/>
      <c r="AW325" s="38"/>
      <c r="AX325" s="34"/>
    </row>
    <row r="326" spans="2:50" s="1" customFormat="1" ht="18.75" customHeight="1">
      <c r="B326" s="15"/>
      <c r="C326" s="15"/>
      <c r="D326" s="15"/>
      <c r="E326" s="15"/>
      <c r="H326" s="15"/>
      <c r="I326" s="15"/>
      <c r="J326" s="15"/>
      <c r="K326" s="15"/>
      <c r="L326" s="15"/>
      <c r="M326" s="15"/>
      <c r="P326" s="15"/>
      <c r="Q326" s="15"/>
      <c r="R326" s="15"/>
      <c r="AA326" s="15"/>
      <c r="AB326" s="15"/>
      <c r="AC326" s="15"/>
      <c r="AO326" s="15"/>
      <c r="AP326" s="15"/>
      <c r="AV326" s="34"/>
      <c r="AW326" s="38"/>
      <c r="AX326" s="34"/>
    </row>
    <row r="327" spans="2:50" s="1" customFormat="1" ht="18.75" customHeight="1">
      <c r="B327" s="15"/>
      <c r="C327" s="15"/>
      <c r="D327" s="15"/>
      <c r="E327" s="15"/>
      <c r="H327" s="15"/>
      <c r="I327" s="15"/>
      <c r="J327" s="15"/>
      <c r="K327" s="15"/>
      <c r="L327" s="15"/>
      <c r="M327" s="15"/>
      <c r="P327" s="15"/>
      <c r="Q327" s="15"/>
      <c r="R327" s="15"/>
      <c r="AA327" s="15"/>
      <c r="AB327" s="15"/>
      <c r="AC327" s="15"/>
      <c r="AO327" s="15"/>
      <c r="AP327" s="15"/>
      <c r="AV327" s="34"/>
      <c r="AW327" s="38"/>
      <c r="AX327" s="34"/>
    </row>
    <row r="328" spans="2:50" s="1" customFormat="1" ht="18.75" customHeight="1">
      <c r="B328" s="15"/>
      <c r="C328" s="15"/>
      <c r="D328" s="15"/>
      <c r="E328" s="15"/>
      <c r="H328" s="15"/>
      <c r="I328" s="15"/>
      <c r="J328" s="15"/>
      <c r="K328" s="15"/>
      <c r="L328" s="15"/>
      <c r="M328" s="15"/>
      <c r="P328" s="15"/>
      <c r="Q328" s="15"/>
      <c r="R328" s="15"/>
      <c r="AA328" s="15"/>
      <c r="AB328" s="15"/>
      <c r="AC328" s="15"/>
      <c r="AO328" s="15"/>
      <c r="AP328" s="15"/>
      <c r="AV328" s="34"/>
      <c r="AW328" s="38"/>
      <c r="AX328" s="34"/>
    </row>
    <row r="329" spans="2:50" s="1" customFormat="1" ht="18.75" customHeight="1">
      <c r="B329" s="15"/>
      <c r="C329" s="15"/>
      <c r="D329" s="15"/>
      <c r="E329" s="15"/>
      <c r="H329" s="15"/>
      <c r="I329" s="15"/>
      <c r="J329" s="15"/>
      <c r="K329" s="15"/>
      <c r="L329" s="15"/>
      <c r="M329" s="15"/>
      <c r="P329" s="15"/>
      <c r="Q329" s="15"/>
      <c r="R329" s="15"/>
      <c r="AA329" s="15"/>
      <c r="AB329" s="15"/>
      <c r="AC329" s="15"/>
      <c r="AO329" s="15"/>
      <c r="AP329" s="15"/>
      <c r="AV329" s="34"/>
      <c r="AW329" s="38"/>
      <c r="AX329" s="34"/>
    </row>
    <row r="330" spans="2:50" s="1" customFormat="1" ht="18.75" customHeight="1">
      <c r="B330" s="15"/>
      <c r="C330" s="15"/>
      <c r="D330" s="15"/>
      <c r="E330" s="15"/>
      <c r="H330" s="15"/>
      <c r="I330" s="15"/>
      <c r="J330" s="15"/>
      <c r="K330" s="15"/>
      <c r="L330" s="15"/>
      <c r="M330" s="15"/>
      <c r="P330" s="15"/>
      <c r="Q330" s="15"/>
      <c r="R330" s="15"/>
      <c r="AA330" s="15"/>
      <c r="AB330" s="15"/>
      <c r="AC330" s="15"/>
      <c r="AO330" s="15"/>
      <c r="AP330" s="15"/>
      <c r="AV330" s="34"/>
      <c r="AW330" s="38"/>
      <c r="AX330" s="34"/>
    </row>
    <row r="331" spans="2:50" s="1" customFormat="1" ht="18.75" customHeight="1">
      <c r="B331" s="15"/>
      <c r="C331" s="15"/>
      <c r="D331" s="15"/>
      <c r="E331" s="15"/>
      <c r="H331" s="15"/>
      <c r="I331" s="15"/>
      <c r="J331" s="15"/>
      <c r="K331" s="15"/>
      <c r="L331" s="15"/>
      <c r="M331" s="15"/>
      <c r="P331" s="15"/>
      <c r="Q331" s="15"/>
      <c r="R331" s="15"/>
      <c r="AA331" s="15"/>
      <c r="AB331" s="15"/>
      <c r="AC331" s="15"/>
      <c r="AO331" s="15"/>
      <c r="AP331" s="15"/>
      <c r="AV331" s="34"/>
      <c r="AW331" s="38"/>
      <c r="AX331" s="34"/>
    </row>
    <row r="332" spans="2:50" s="1" customFormat="1" ht="18.75" customHeight="1">
      <c r="B332" s="15"/>
      <c r="C332" s="15"/>
      <c r="D332" s="15"/>
      <c r="E332" s="15"/>
      <c r="H332" s="15"/>
      <c r="I332" s="15"/>
      <c r="J332" s="15"/>
      <c r="K332" s="15"/>
      <c r="L332" s="15"/>
      <c r="M332" s="15"/>
      <c r="P332" s="15"/>
      <c r="Q332" s="15"/>
      <c r="R332" s="15"/>
      <c r="AA332" s="15"/>
      <c r="AB332" s="15"/>
      <c r="AC332" s="15"/>
      <c r="AO332" s="15"/>
      <c r="AP332" s="15"/>
      <c r="AV332" s="34"/>
      <c r="AW332" s="38"/>
      <c r="AX332" s="34"/>
    </row>
    <row r="333" spans="2:50" s="1" customFormat="1" ht="18.75" customHeight="1">
      <c r="B333" s="15"/>
      <c r="C333" s="15"/>
      <c r="D333" s="15"/>
      <c r="E333" s="15"/>
      <c r="H333" s="15"/>
      <c r="I333" s="15"/>
      <c r="J333" s="15"/>
      <c r="K333" s="15"/>
      <c r="L333" s="15"/>
      <c r="M333" s="15"/>
      <c r="P333" s="15"/>
      <c r="Q333" s="15"/>
      <c r="R333" s="15"/>
      <c r="AA333" s="15"/>
      <c r="AB333" s="15"/>
      <c r="AC333" s="15"/>
      <c r="AO333" s="15"/>
      <c r="AP333" s="15"/>
      <c r="AV333" s="34"/>
      <c r="AW333" s="38"/>
      <c r="AX333" s="34"/>
    </row>
    <row r="334" spans="2:50" s="1" customFormat="1" ht="18.75" customHeight="1">
      <c r="B334" s="15"/>
      <c r="C334" s="15"/>
      <c r="D334" s="15"/>
      <c r="E334" s="15"/>
      <c r="H334" s="15"/>
      <c r="I334" s="15"/>
      <c r="J334" s="15"/>
      <c r="K334" s="15"/>
      <c r="L334" s="15"/>
      <c r="M334" s="15"/>
      <c r="P334" s="15"/>
      <c r="Q334" s="15"/>
      <c r="R334" s="15"/>
      <c r="AA334" s="15"/>
      <c r="AB334" s="15"/>
      <c r="AC334" s="15"/>
      <c r="AO334" s="15"/>
      <c r="AP334" s="15"/>
      <c r="AV334" s="34"/>
      <c r="AW334" s="38"/>
      <c r="AX334" s="34"/>
    </row>
    <row r="335" spans="2:50" s="1" customFormat="1" ht="18.75" customHeight="1">
      <c r="B335" s="15"/>
      <c r="C335" s="15"/>
      <c r="D335" s="15"/>
      <c r="E335" s="15"/>
      <c r="H335" s="15"/>
      <c r="I335" s="15"/>
      <c r="J335" s="15"/>
      <c r="K335" s="15"/>
      <c r="L335" s="15"/>
      <c r="M335" s="15"/>
      <c r="P335" s="15"/>
      <c r="Q335" s="15"/>
      <c r="R335" s="15"/>
      <c r="AA335" s="15"/>
      <c r="AB335" s="15"/>
      <c r="AC335" s="15"/>
      <c r="AO335" s="15"/>
      <c r="AP335" s="15"/>
      <c r="AV335" s="34"/>
      <c r="AW335" s="38"/>
      <c r="AX335" s="34"/>
    </row>
    <row r="336" spans="2:50" s="1" customFormat="1" ht="18.75" customHeight="1">
      <c r="B336" s="15"/>
      <c r="C336" s="15"/>
      <c r="D336" s="15"/>
      <c r="E336" s="15"/>
      <c r="H336" s="15"/>
      <c r="I336" s="15"/>
      <c r="J336" s="15"/>
      <c r="K336" s="15"/>
      <c r="L336" s="15"/>
      <c r="M336" s="15"/>
      <c r="P336" s="15"/>
      <c r="Q336" s="15"/>
      <c r="R336" s="15"/>
      <c r="AA336" s="15"/>
      <c r="AB336" s="15"/>
      <c r="AC336" s="15"/>
      <c r="AO336" s="15"/>
      <c r="AP336" s="15"/>
      <c r="AV336" s="34"/>
      <c r="AW336" s="38"/>
      <c r="AX336" s="34"/>
    </row>
    <row r="337" spans="2:50" s="1" customFormat="1" ht="18.75" customHeight="1">
      <c r="B337" s="15"/>
      <c r="C337" s="15"/>
      <c r="D337" s="15"/>
      <c r="E337" s="15"/>
      <c r="H337" s="15"/>
      <c r="I337" s="15"/>
      <c r="J337" s="15"/>
      <c r="K337" s="15"/>
      <c r="L337" s="15"/>
      <c r="M337" s="15"/>
      <c r="P337" s="15"/>
      <c r="Q337" s="15"/>
      <c r="R337" s="15"/>
      <c r="AA337" s="15"/>
      <c r="AB337" s="15"/>
      <c r="AC337" s="15"/>
      <c r="AO337" s="15"/>
      <c r="AP337" s="15"/>
      <c r="AV337" s="34"/>
      <c r="AW337" s="38"/>
      <c r="AX337" s="34"/>
    </row>
    <row r="338" spans="2:50" s="1" customFormat="1" ht="18.75" customHeight="1">
      <c r="B338" s="15"/>
      <c r="C338" s="15"/>
      <c r="D338" s="15"/>
      <c r="E338" s="15"/>
      <c r="H338" s="15"/>
      <c r="I338" s="15"/>
      <c r="J338" s="15"/>
      <c r="K338" s="15"/>
      <c r="L338" s="15"/>
      <c r="M338" s="15"/>
      <c r="P338" s="15"/>
      <c r="Q338" s="15"/>
      <c r="R338" s="15"/>
      <c r="AA338" s="15"/>
      <c r="AB338" s="15"/>
      <c r="AC338" s="15"/>
      <c r="AO338" s="15"/>
      <c r="AP338" s="15"/>
      <c r="AV338" s="34"/>
      <c r="AW338" s="38"/>
      <c r="AX338" s="34"/>
    </row>
    <row r="339" spans="2:50" s="1" customFormat="1" ht="18.75" customHeight="1">
      <c r="B339" s="15"/>
      <c r="C339" s="15"/>
      <c r="D339" s="15"/>
      <c r="E339" s="15"/>
      <c r="H339" s="15"/>
      <c r="I339" s="15"/>
      <c r="J339" s="15"/>
      <c r="K339" s="15"/>
      <c r="L339" s="15"/>
      <c r="M339" s="15"/>
      <c r="P339" s="15"/>
      <c r="Q339" s="15"/>
      <c r="R339" s="15"/>
      <c r="AA339" s="15"/>
      <c r="AB339" s="15"/>
      <c r="AC339" s="15"/>
      <c r="AO339" s="15"/>
      <c r="AP339" s="15"/>
      <c r="AV339" s="34"/>
      <c r="AW339" s="38"/>
      <c r="AX339" s="34"/>
    </row>
    <row r="340" spans="2:50" s="1" customFormat="1" ht="18.75" customHeight="1">
      <c r="B340" s="15"/>
      <c r="C340" s="15"/>
      <c r="D340" s="15"/>
      <c r="E340" s="15"/>
      <c r="H340" s="15"/>
      <c r="I340" s="15"/>
      <c r="J340" s="15"/>
      <c r="K340" s="15"/>
      <c r="L340" s="15"/>
      <c r="M340" s="15"/>
      <c r="P340" s="15"/>
      <c r="Q340" s="15"/>
      <c r="R340" s="15"/>
      <c r="AA340" s="15"/>
      <c r="AB340" s="15"/>
      <c r="AC340" s="15"/>
      <c r="AO340" s="15"/>
      <c r="AP340" s="15"/>
      <c r="AV340" s="34"/>
      <c r="AW340" s="38"/>
      <c r="AX340" s="34"/>
    </row>
    <row r="341" spans="2:50" s="1" customFormat="1" ht="18.75" customHeight="1">
      <c r="B341" s="15"/>
      <c r="C341" s="15"/>
      <c r="D341" s="15"/>
      <c r="E341" s="15"/>
      <c r="H341" s="15"/>
      <c r="I341" s="15"/>
      <c r="J341" s="15"/>
      <c r="K341" s="15"/>
      <c r="L341" s="15"/>
      <c r="M341" s="15"/>
      <c r="P341" s="15"/>
      <c r="Q341" s="15"/>
      <c r="R341" s="15"/>
      <c r="AA341" s="15"/>
      <c r="AB341" s="15"/>
      <c r="AC341" s="15"/>
      <c r="AO341" s="15"/>
      <c r="AP341" s="15"/>
      <c r="AV341" s="34"/>
      <c r="AW341" s="38"/>
      <c r="AX341" s="34"/>
    </row>
    <row r="342" spans="2:50" s="1" customFormat="1" ht="18.75" customHeight="1">
      <c r="B342" s="15"/>
      <c r="C342" s="15"/>
      <c r="D342" s="15"/>
      <c r="E342" s="15"/>
      <c r="H342" s="15"/>
      <c r="I342" s="15"/>
      <c r="J342" s="15"/>
      <c r="K342" s="15"/>
      <c r="L342" s="15"/>
      <c r="M342" s="15"/>
      <c r="P342" s="15"/>
      <c r="Q342" s="15"/>
      <c r="R342" s="15"/>
      <c r="AA342" s="15"/>
      <c r="AB342" s="15"/>
      <c r="AC342" s="15"/>
      <c r="AO342" s="15"/>
      <c r="AP342" s="15"/>
      <c r="AV342" s="34"/>
      <c r="AW342" s="38"/>
      <c r="AX342" s="34"/>
    </row>
    <row r="343" spans="2:50" s="1" customFormat="1" ht="18.75" customHeight="1">
      <c r="B343" s="15"/>
      <c r="C343" s="15"/>
      <c r="D343" s="15"/>
      <c r="E343" s="15"/>
      <c r="H343" s="15"/>
      <c r="I343" s="15"/>
      <c r="J343" s="15"/>
      <c r="K343" s="15"/>
      <c r="L343" s="15"/>
      <c r="M343" s="15"/>
      <c r="P343" s="15"/>
      <c r="Q343" s="15"/>
      <c r="R343" s="15"/>
      <c r="AA343" s="15"/>
      <c r="AB343" s="15"/>
      <c r="AC343" s="15"/>
      <c r="AO343" s="15"/>
      <c r="AP343" s="15"/>
      <c r="AV343" s="34"/>
      <c r="AW343" s="38"/>
      <c r="AX343" s="34"/>
    </row>
    <row r="344" spans="2:50" s="1" customFormat="1" ht="18.75" customHeight="1">
      <c r="B344" s="15"/>
      <c r="C344" s="15"/>
      <c r="D344" s="15"/>
      <c r="E344" s="15"/>
      <c r="H344" s="15"/>
      <c r="I344" s="15"/>
      <c r="J344" s="15"/>
      <c r="K344" s="15"/>
      <c r="L344" s="15"/>
      <c r="M344" s="15"/>
      <c r="P344" s="15"/>
      <c r="Q344" s="15"/>
      <c r="R344" s="15"/>
      <c r="AA344" s="15"/>
      <c r="AB344" s="15"/>
      <c r="AC344" s="15"/>
      <c r="AO344" s="15"/>
      <c r="AP344" s="15"/>
      <c r="AV344" s="34"/>
      <c r="AW344" s="38"/>
      <c r="AX344" s="34"/>
    </row>
    <row r="345" spans="2:50" s="1" customFormat="1" ht="18.75" customHeight="1">
      <c r="B345" s="15"/>
      <c r="C345" s="15"/>
      <c r="D345" s="15"/>
      <c r="E345" s="15"/>
      <c r="H345" s="15"/>
      <c r="I345" s="15"/>
      <c r="J345" s="15"/>
      <c r="K345" s="15"/>
      <c r="L345" s="15"/>
      <c r="M345" s="15"/>
      <c r="P345" s="15"/>
      <c r="Q345" s="15"/>
      <c r="R345" s="15"/>
      <c r="AA345" s="15"/>
      <c r="AB345" s="15"/>
      <c r="AC345" s="15"/>
      <c r="AO345" s="15"/>
      <c r="AP345" s="15"/>
      <c r="AV345" s="34"/>
      <c r="AW345" s="38"/>
      <c r="AX345" s="34"/>
    </row>
    <row r="346" spans="2:50" s="1" customFormat="1" ht="18.75" customHeight="1">
      <c r="B346" s="15"/>
      <c r="C346" s="15"/>
      <c r="D346" s="15"/>
      <c r="E346" s="15"/>
      <c r="H346" s="15"/>
      <c r="I346" s="15"/>
      <c r="J346" s="15"/>
      <c r="K346" s="15"/>
      <c r="L346" s="15"/>
      <c r="M346" s="15"/>
      <c r="P346" s="15"/>
      <c r="Q346" s="15"/>
      <c r="R346" s="15"/>
      <c r="AA346" s="15"/>
      <c r="AB346" s="15"/>
      <c r="AC346" s="15"/>
      <c r="AO346" s="15"/>
      <c r="AP346" s="15"/>
      <c r="AV346" s="34"/>
      <c r="AW346" s="38"/>
      <c r="AX346" s="34"/>
    </row>
    <row r="347" spans="2:50" s="1" customFormat="1" ht="18.75" customHeight="1">
      <c r="B347" s="15"/>
      <c r="C347" s="15"/>
      <c r="D347" s="15"/>
      <c r="E347" s="15"/>
      <c r="H347" s="15"/>
      <c r="I347" s="15"/>
      <c r="J347" s="15"/>
      <c r="K347" s="15"/>
      <c r="L347" s="15"/>
      <c r="M347" s="15"/>
      <c r="P347" s="15"/>
      <c r="Q347" s="15"/>
      <c r="R347" s="15"/>
      <c r="AA347" s="15"/>
      <c r="AB347" s="15"/>
      <c r="AC347" s="15"/>
      <c r="AO347" s="15"/>
      <c r="AP347" s="15"/>
      <c r="AV347" s="34"/>
      <c r="AW347" s="38"/>
      <c r="AX347" s="34"/>
    </row>
    <row r="348" spans="2:50" s="1" customFormat="1" ht="18.75" customHeight="1">
      <c r="B348" s="15"/>
      <c r="C348" s="15"/>
      <c r="D348" s="15"/>
      <c r="E348" s="15"/>
      <c r="H348" s="15"/>
      <c r="I348" s="15"/>
      <c r="J348" s="15"/>
      <c r="K348" s="15"/>
      <c r="L348" s="15"/>
      <c r="M348" s="15"/>
      <c r="P348" s="15"/>
      <c r="Q348" s="15"/>
      <c r="R348" s="15"/>
      <c r="AA348" s="15"/>
      <c r="AB348" s="15"/>
      <c r="AC348" s="15"/>
      <c r="AO348" s="15"/>
      <c r="AP348" s="15"/>
      <c r="AV348" s="34"/>
      <c r="AW348" s="38"/>
      <c r="AX348" s="34"/>
    </row>
    <row r="349" spans="2:50" s="1" customFormat="1" ht="18.75" customHeight="1">
      <c r="B349" s="15"/>
      <c r="C349" s="15"/>
      <c r="D349" s="15"/>
      <c r="E349" s="15"/>
      <c r="H349" s="15"/>
      <c r="I349" s="15"/>
      <c r="J349" s="15"/>
      <c r="K349" s="15"/>
      <c r="L349" s="15"/>
      <c r="M349" s="15"/>
      <c r="P349" s="15"/>
      <c r="Q349" s="15"/>
      <c r="R349" s="15"/>
      <c r="AA349" s="15"/>
      <c r="AB349" s="15"/>
      <c r="AC349" s="15"/>
      <c r="AO349" s="15"/>
      <c r="AP349" s="15"/>
      <c r="AV349" s="34"/>
      <c r="AW349" s="38"/>
      <c r="AX349" s="34"/>
    </row>
    <row r="350" spans="2:50" s="1" customFormat="1" ht="18.75" customHeight="1">
      <c r="B350" s="15"/>
      <c r="C350" s="15"/>
      <c r="D350" s="15"/>
      <c r="E350" s="15"/>
      <c r="H350" s="15"/>
      <c r="I350" s="15"/>
      <c r="J350" s="15"/>
      <c r="K350" s="15"/>
      <c r="L350" s="15"/>
      <c r="M350" s="15"/>
      <c r="P350" s="15"/>
      <c r="Q350" s="15"/>
      <c r="R350" s="15"/>
      <c r="AA350" s="15"/>
      <c r="AB350" s="15"/>
      <c r="AC350" s="15"/>
      <c r="AO350" s="15"/>
      <c r="AP350" s="15"/>
      <c r="AV350" s="34"/>
      <c r="AW350" s="38"/>
      <c r="AX350" s="34"/>
    </row>
    <row r="351" spans="2:50" s="1" customFormat="1" ht="18.75" customHeight="1">
      <c r="B351" s="15"/>
      <c r="C351" s="15"/>
      <c r="D351" s="15"/>
      <c r="E351" s="15"/>
      <c r="H351" s="15"/>
      <c r="I351" s="15"/>
      <c r="J351" s="15"/>
      <c r="K351" s="15"/>
      <c r="L351" s="15"/>
      <c r="M351" s="15"/>
      <c r="P351" s="15"/>
      <c r="Q351" s="15"/>
      <c r="R351" s="15"/>
      <c r="AA351" s="15"/>
      <c r="AB351" s="15"/>
      <c r="AC351" s="15"/>
      <c r="AO351" s="15"/>
      <c r="AP351" s="15"/>
      <c r="AV351" s="34"/>
      <c r="AW351" s="38"/>
      <c r="AX351" s="34"/>
    </row>
    <row r="352" spans="2:50" s="1" customFormat="1" ht="18.75" customHeight="1">
      <c r="B352" s="15"/>
      <c r="C352" s="15"/>
      <c r="D352" s="15"/>
      <c r="E352" s="15"/>
      <c r="H352" s="15"/>
      <c r="I352" s="15"/>
      <c r="J352" s="15"/>
      <c r="K352" s="15"/>
      <c r="L352" s="15"/>
      <c r="M352" s="15"/>
      <c r="P352" s="15"/>
      <c r="Q352" s="15"/>
      <c r="R352" s="15"/>
      <c r="AA352" s="15"/>
      <c r="AB352" s="15"/>
      <c r="AC352" s="15"/>
      <c r="AO352" s="15"/>
      <c r="AP352" s="15"/>
      <c r="AV352" s="34"/>
      <c r="AW352" s="38"/>
      <c r="AX352" s="34"/>
    </row>
    <row r="353" spans="2:50" s="1" customFormat="1" ht="18.75" customHeight="1">
      <c r="B353" s="15"/>
      <c r="C353" s="15"/>
      <c r="D353" s="15"/>
      <c r="E353" s="15"/>
      <c r="H353" s="15"/>
      <c r="I353" s="15"/>
      <c r="J353" s="15"/>
      <c r="K353" s="15"/>
      <c r="L353" s="15"/>
      <c r="M353" s="15"/>
      <c r="P353" s="15"/>
      <c r="Q353" s="15"/>
      <c r="R353" s="15"/>
      <c r="AA353" s="15"/>
      <c r="AB353" s="15"/>
      <c r="AC353" s="15"/>
      <c r="AO353" s="15"/>
      <c r="AP353" s="15"/>
      <c r="AV353" s="34"/>
      <c r="AW353" s="38"/>
      <c r="AX353" s="34"/>
    </row>
    <row r="354" spans="2:50" s="1" customFormat="1" ht="18.75" customHeight="1">
      <c r="B354" s="15"/>
      <c r="C354" s="15"/>
      <c r="D354" s="15"/>
      <c r="E354" s="15"/>
      <c r="H354" s="15"/>
      <c r="I354" s="15"/>
      <c r="J354" s="15"/>
      <c r="K354" s="15"/>
      <c r="L354" s="15"/>
      <c r="M354" s="15"/>
      <c r="P354" s="15"/>
      <c r="Q354" s="15"/>
      <c r="R354" s="15"/>
      <c r="AA354" s="15"/>
      <c r="AB354" s="15"/>
      <c r="AC354" s="15"/>
      <c r="AO354" s="15"/>
      <c r="AP354" s="15"/>
      <c r="AV354" s="34"/>
      <c r="AW354" s="38"/>
      <c r="AX354" s="34"/>
    </row>
    <row r="355" spans="2:50" s="1" customFormat="1" ht="18.75" customHeight="1">
      <c r="B355" s="15"/>
      <c r="C355" s="15"/>
      <c r="D355" s="15"/>
      <c r="E355" s="15"/>
      <c r="H355" s="15"/>
      <c r="I355" s="15"/>
      <c r="J355" s="15"/>
      <c r="K355" s="15"/>
      <c r="L355" s="15"/>
      <c r="M355" s="15"/>
      <c r="P355" s="15"/>
      <c r="Q355" s="15"/>
      <c r="R355" s="15"/>
      <c r="AA355" s="15"/>
      <c r="AB355" s="15"/>
      <c r="AC355" s="15"/>
      <c r="AO355" s="15"/>
      <c r="AP355" s="15"/>
      <c r="AV355" s="34"/>
      <c r="AW355" s="38"/>
      <c r="AX355" s="34"/>
    </row>
    <row r="356" spans="2:50" s="1" customFormat="1" ht="18.75" customHeight="1">
      <c r="B356" s="15"/>
      <c r="C356" s="15"/>
      <c r="D356" s="15"/>
      <c r="E356" s="15"/>
      <c r="H356" s="15"/>
      <c r="I356" s="15"/>
      <c r="J356" s="15"/>
      <c r="K356" s="15"/>
      <c r="L356" s="15"/>
      <c r="M356" s="15"/>
      <c r="P356" s="15"/>
      <c r="Q356" s="15"/>
      <c r="R356" s="15"/>
      <c r="AA356" s="15"/>
      <c r="AB356" s="15"/>
      <c r="AC356" s="15"/>
      <c r="AO356" s="15"/>
      <c r="AP356" s="15"/>
      <c r="AV356" s="34"/>
      <c r="AW356" s="38"/>
      <c r="AX356" s="34"/>
    </row>
    <row r="357" spans="2:50" s="1" customFormat="1" ht="18.75" customHeight="1">
      <c r="B357" s="15"/>
      <c r="C357" s="15"/>
      <c r="D357" s="15"/>
      <c r="E357" s="15"/>
      <c r="H357" s="15"/>
      <c r="I357" s="15"/>
      <c r="J357" s="15"/>
      <c r="K357" s="15"/>
      <c r="L357" s="15"/>
      <c r="M357" s="15"/>
      <c r="P357" s="15"/>
      <c r="Q357" s="15"/>
      <c r="R357" s="15"/>
      <c r="AA357" s="15"/>
      <c r="AB357" s="15"/>
      <c r="AC357" s="15"/>
      <c r="AO357" s="15"/>
      <c r="AP357" s="15"/>
      <c r="AV357" s="34"/>
      <c r="AW357" s="38"/>
      <c r="AX357" s="34"/>
    </row>
    <row r="358" spans="2:50" s="1" customFormat="1" ht="18.75" customHeight="1">
      <c r="B358" s="15"/>
      <c r="C358" s="15"/>
      <c r="D358" s="15"/>
      <c r="E358" s="15"/>
      <c r="H358" s="15"/>
      <c r="I358" s="15"/>
      <c r="J358" s="15"/>
      <c r="K358" s="15"/>
      <c r="L358" s="15"/>
      <c r="M358" s="15"/>
      <c r="P358" s="15"/>
      <c r="Q358" s="15"/>
      <c r="R358" s="15"/>
      <c r="AA358" s="15"/>
      <c r="AB358" s="15"/>
      <c r="AC358" s="15"/>
      <c r="AO358" s="15"/>
      <c r="AP358" s="15"/>
      <c r="AV358" s="34"/>
      <c r="AW358" s="38"/>
      <c r="AX358" s="34"/>
    </row>
    <row r="359" spans="2:50" s="1" customFormat="1" ht="18.75" customHeight="1">
      <c r="B359" s="15"/>
      <c r="C359" s="15"/>
      <c r="D359" s="15"/>
      <c r="E359" s="15"/>
      <c r="H359" s="15"/>
      <c r="I359" s="15"/>
      <c r="J359" s="15"/>
      <c r="K359" s="15"/>
      <c r="L359" s="15"/>
      <c r="M359" s="15"/>
      <c r="P359" s="15"/>
      <c r="Q359" s="15"/>
      <c r="R359" s="15"/>
      <c r="AA359" s="15"/>
      <c r="AB359" s="15"/>
      <c r="AC359" s="15"/>
      <c r="AO359" s="15"/>
      <c r="AP359" s="15"/>
      <c r="AV359" s="34"/>
      <c r="AW359" s="38"/>
      <c r="AX359" s="34"/>
    </row>
    <row r="360" spans="2:50" s="1" customFormat="1" ht="18.75" customHeight="1">
      <c r="B360" s="15"/>
      <c r="C360" s="15"/>
      <c r="D360" s="15"/>
      <c r="E360" s="15"/>
      <c r="H360" s="15"/>
      <c r="I360" s="15"/>
      <c r="J360" s="15"/>
      <c r="K360" s="15"/>
      <c r="L360" s="15"/>
      <c r="M360" s="15"/>
      <c r="P360" s="15"/>
      <c r="Q360" s="15"/>
      <c r="R360" s="15"/>
      <c r="AA360" s="15"/>
      <c r="AB360" s="15"/>
      <c r="AC360" s="15"/>
      <c r="AO360" s="15"/>
      <c r="AP360" s="15"/>
      <c r="AV360" s="34"/>
      <c r="AW360" s="38"/>
      <c r="AX360" s="34"/>
    </row>
    <row r="361" spans="2:50" s="1" customFormat="1" ht="18.75" customHeight="1">
      <c r="B361" s="15"/>
      <c r="C361" s="15"/>
      <c r="D361" s="15"/>
      <c r="E361" s="15"/>
      <c r="H361" s="15"/>
      <c r="I361" s="15"/>
      <c r="J361" s="15"/>
      <c r="K361" s="15"/>
      <c r="L361" s="15"/>
      <c r="M361" s="15"/>
      <c r="P361" s="15"/>
      <c r="Q361" s="15"/>
      <c r="R361" s="15"/>
      <c r="AA361" s="15"/>
      <c r="AB361" s="15"/>
      <c r="AC361" s="15"/>
      <c r="AO361" s="15"/>
      <c r="AP361" s="15"/>
      <c r="AV361" s="34"/>
      <c r="AW361" s="38"/>
      <c r="AX361" s="34"/>
    </row>
    <row r="362" spans="2:50" s="1" customFormat="1" ht="18.75" customHeight="1">
      <c r="B362" s="15"/>
      <c r="C362" s="15"/>
      <c r="D362" s="15"/>
      <c r="E362" s="15"/>
      <c r="H362" s="15"/>
      <c r="I362" s="15"/>
      <c r="J362" s="15"/>
      <c r="K362" s="15"/>
      <c r="L362" s="15"/>
      <c r="M362" s="15"/>
      <c r="P362" s="15"/>
      <c r="Q362" s="15"/>
      <c r="R362" s="15"/>
      <c r="AA362" s="15"/>
      <c r="AB362" s="15"/>
      <c r="AC362" s="15"/>
      <c r="AO362" s="15"/>
      <c r="AP362" s="15"/>
      <c r="AV362" s="34"/>
      <c r="AW362" s="38"/>
      <c r="AX362" s="34"/>
    </row>
    <row r="363" spans="2:50" s="1" customFormat="1" ht="18.75" customHeight="1">
      <c r="B363" s="15"/>
      <c r="C363" s="15"/>
      <c r="D363" s="15"/>
      <c r="E363" s="15"/>
      <c r="H363" s="15"/>
      <c r="I363" s="15"/>
      <c r="J363" s="15"/>
      <c r="K363" s="15"/>
      <c r="L363" s="15"/>
      <c r="M363" s="15"/>
      <c r="P363" s="15"/>
      <c r="Q363" s="15"/>
      <c r="R363" s="15"/>
      <c r="AA363" s="15"/>
      <c r="AB363" s="15"/>
      <c r="AC363" s="15"/>
      <c r="AO363" s="15"/>
      <c r="AP363" s="15"/>
      <c r="AV363" s="34"/>
      <c r="AW363" s="38"/>
      <c r="AX363" s="34"/>
    </row>
    <row r="364" spans="2:50" s="1" customFormat="1" ht="18.75" customHeight="1">
      <c r="B364" s="15"/>
      <c r="C364" s="15"/>
      <c r="D364" s="15"/>
      <c r="E364" s="15"/>
      <c r="H364" s="15"/>
      <c r="I364" s="15"/>
      <c r="J364" s="15"/>
      <c r="K364" s="15"/>
      <c r="L364" s="15"/>
      <c r="M364" s="15"/>
      <c r="P364" s="15"/>
      <c r="Q364" s="15"/>
      <c r="R364" s="15"/>
      <c r="AA364" s="15"/>
      <c r="AB364" s="15"/>
      <c r="AC364" s="15"/>
      <c r="AO364" s="15"/>
      <c r="AP364" s="15"/>
      <c r="AV364" s="34"/>
      <c r="AW364" s="38"/>
      <c r="AX364" s="34"/>
    </row>
    <row r="365" spans="2:50" s="1" customFormat="1" ht="18.75" customHeight="1">
      <c r="B365" s="15"/>
      <c r="C365" s="15"/>
      <c r="D365" s="15"/>
      <c r="E365" s="15"/>
      <c r="H365" s="15"/>
      <c r="I365" s="15"/>
      <c r="J365" s="15"/>
      <c r="K365" s="15"/>
      <c r="L365" s="15"/>
      <c r="M365" s="15"/>
      <c r="P365" s="15"/>
      <c r="Q365" s="15"/>
      <c r="R365" s="15"/>
      <c r="AA365" s="15"/>
      <c r="AB365" s="15"/>
      <c r="AC365" s="15"/>
      <c r="AO365" s="15"/>
      <c r="AP365" s="15"/>
      <c r="AV365" s="34"/>
      <c r="AW365" s="38"/>
      <c r="AX365" s="34"/>
    </row>
    <row r="366" spans="2:50" s="1" customFormat="1" ht="18.75" customHeight="1">
      <c r="B366" s="15"/>
      <c r="C366" s="15"/>
      <c r="D366" s="15"/>
      <c r="E366" s="15"/>
      <c r="H366" s="15"/>
      <c r="I366" s="15"/>
      <c r="J366" s="15"/>
      <c r="K366" s="15"/>
      <c r="L366" s="15"/>
      <c r="M366" s="15"/>
      <c r="P366" s="15"/>
      <c r="Q366" s="15"/>
      <c r="R366" s="15"/>
      <c r="AA366" s="15"/>
      <c r="AB366" s="15"/>
      <c r="AC366" s="15"/>
      <c r="AO366" s="15"/>
      <c r="AP366" s="15"/>
      <c r="AV366" s="34"/>
      <c r="AW366" s="38"/>
      <c r="AX366" s="34"/>
    </row>
    <row r="367" spans="2:50" s="1" customFormat="1" ht="18.75" customHeight="1">
      <c r="B367" s="15"/>
      <c r="C367" s="15"/>
      <c r="D367" s="15"/>
      <c r="E367" s="15"/>
      <c r="H367" s="15"/>
      <c r="I367" s="15"/>
      <c r="J367" s="15"/>
      <c r="K367" s="15"/>
      <c r="L367" s="15"/>
      <c r="M367" s="15"/>
      <c r="P367" s="15"/>
      <c r="Q367" s="15"/>
      <c r="R367" s="15"/>
      <c r="AA367" s="15"/>
      <c r="AB367" s="15"/>
      <c r="AC367" s="15"/>
      <c r="AO367" s="15"/>
      <c r="AP367" s="15"/>
      <c r="AV367" s="34"/>
      <c r="AW367" s="38"/>
      <c r="AX367" s="34"/>
    </row>
    <row r="368" spans="2:50" s="1" customFormat="1" ht="18.75" customHeight="1">
      <c r="B368" s="15"/>
      <c r="C368" s="15"/>
      <c r="D368" s="15"/>
      <c r="E368" s="15"/>
      <c r="H368" s="15"/>
      <c r="I368" s="15"/>
      <c r="J368" s="15"/>
      <c r="K368" s="15"/>
      <c r="L368" s="15"/>
      <c r="M368" s="15"/>
      <c r="P368" s="15"/>
      <c r="Q368" s="15"/>
      <c r="R368" s="15"/>
      <c r="AA368" s="15"/>
      <c r="AB368" s="15"/>
      <c r="AC368" s="15"/>
      <c r="AO368" s="15"/>
      <c r="AP368" s="15"/>
      <c r="AV368" s="34"/>
      <c r="AW368" s="38"/>
      <c r="AX368" s="34"/>
    </row>
    <row r="369" spans="2:50" s="1" customFormat="1" ht="18.75" customHeight="1">
      <c r="B369" s="15"/>
      <c r="C369" s="15"/>
      <c r="D369" s="15"/>
      <c r="E369" s="15"/>
      <c r="H369" s="15"/>
      <c r="I369" s="15"/>
      <c r="J369" s="15"/>
      <c r="K369" s="15"/>
      <c r="L369" s="15"/>
      <c r="M369" s="15"/>
      <c r="P369" s="15"/>
      <c r="Q369" s="15"/>
      <c r="R369" s="15"/>
      <c r="AA369" s="15"/>
      <c r="AB369" s="15"/>
      <c r="AC369" s="15"/>
      <c r="AO369" s="15"/>
      <c r="AP369" s="15"/>
      <c r="AV369" s="34"/>
      <c r="AW369" s="38"/>
      <c r="AX369" s="34"/>
    </row>
    <row r="370" spans="2:50" s="1" customFormat="1" ht="18.75" customHeight="1">
      <c r="B370" s="15"/>
      <c r="C370" s="15"/>
      <c r="D370" s="15"/>
      <c r="E370" s="15"/>
      <c r="H370" s="15"/>
      <c r="I370" s="15"/>
      <c r="J370" s="15"/>
      <c r="K370" s="15"/>
      <c r="L370" s="15"/>
      <c r="M370" s="15"/>
      <c r="P370" s="15"/>
      <c r="Q370" s="15"/>
      <c r="R370" s="15"/>
      <c r="AA370" s="15"/>
      <c r="AB370" s="15"/>
      <c r="AC370" s="15"/>
      <c r="AO370" s="15"/>
      <c r="AP370" s="15"/>
      <c r="AV370" s="34"/>
      <c r="AW370" s="38"/>
      <c r="AX370" s="34"/>
    </row>
    <row r="371" spans="2:50" s="1" customFormat="1" ht="18.75" customHeight="1">
      <c r="B371" s="15"/>
      <c r="C371" s="15"/>
      <c r="D371" s="15"/>
      <c r="E371" s="15"/>
      <c r="H371" s="15"/>
      <c r="I371" s="15"/>
      <c r="J371" s="15"/>
      <c r="K371" s="15"/>
      <c r="L371" s="15"/>
      <c r="M371" s="15"/>
      <c r="P371" s="15"/>
      <c r="Q371" s="15"/>
      <c r="R371" s="15"/>
      <c r="AA371" s="15"/>
      <c r="AB371" s="15"/>
      <c r="AC371" s="15"/>
      <c r="AO371" s="15"/>
      <c r="AP371" s="15"/>
      <c r="AV371" s="34"/>
      <c r="AW371" s="38"/>
      <c r="AX371" s="34"/>
    </row>
    <row r="372" spans="2:50" s="1" customFormat="1" ht="18.75" customHeight="1">
      <c r="B372" s="15"/>
      <c r="C372" s="15"/>
      <c r="D372" s="15"/>
      <c r="E372" s="15"/>
      <c r="H372" s="15"/>
      <c r="I372" s="15"/>
      <c r="J372" s="15"/>
      <c r="K372" s="15"/>
      <c r="L372" s="15"/>
      <c r="M372" s="15"/>
      <c r="P372" s="15"/>
      <c r="Q372" s="15"/>
      <c r="R372" s="15"/>
      <c r="AA372" s="15"/>
      <c r="AB372" s="15"/>
      <c r="AC372" s="15"/>
      <c r="AO372" s="15"/>
      <c r="AP372" s="15"/>
      <c r="AV372" s="34"/>
      <c r="AW372" s="38"/>
      <c r="AX372" s="34"/>
    </row>
    <row r="373" spans="2:50" s="1" customFormat="1" ht="18.75" customHeight="1">
      <c r="B373" s="15"/>
      <c r="C373" s="15"/>
      <c r="D373" s="15"/>
      <c r="E373" s="15"/>
      <c r="H373" s="15"/>
      <c r="I373" s="15"/>
      <c r="J373" s="15"/>
      <c r="K373" s="15"/>
      <c r="L373" s="15"/>
      <c r="M373" s="15"/>
      <c r="P373" s="15"/>
      <c r="Q373" s="15"/>
      <c r="R373" s="15"/>
      <c r="AA373" s="15"/>
      <c r="AB373" s="15"/>
      <c r="AC373" s="15"/>
      <c r="AO373" s="15"/>
      <c r="AP373" s="15"/>
      <c r="AV373" s="34"/>
      <c r="AW373" s="38"/>
      <c r="AX373" s="34"/>
    </row>
    <row r="374" spans="2:50" s="1" customFormat="1" ht="18.75" customHeight="1">
      <c r="B374" s="15"/>
      <c r="C374" s="15"/>
      <c r="D374" s="15"/>
      <c r="E374" s="15"/>
      <c r="H374" s="15"/>
      <c r="I374" s="15"/>
      <c r="J374" s="15"/>
      <c r="K374" s="15"/>
      <c r="L374" s="15"/>
      <c r="M374" s="15"/>
      <c r="P374" s="15"/>
      <c r="Q374" s="15"/>
      <c r="R374" s="15"/>
      <c r="AA374" s="15"/>
      <c r="AB374" s="15"/>
      <c r="AC374" s="15"/>
      <c r="AO374" s="15"/>
      <c r="AP374" s="15"/>
      <c r="AV374" s="34"/>
      <c r="AW374" s="38"/>
      <c r="AX374" s="34"/>
    </row>
    <row r="375" spans="2:50" s="1" customFormat="1" ht="18.75" customHeight="1">
      <c r="B375" s="15"/>
      <c r="C375" s="15"/>
      <c r="D375" s="15"/>
      <c r="E375" s="15"/>
      <c r="H375" s="15"/>
      <c r="I375" s="15"/>
      <c r="J375" s="15"/>
      <c r="K375" s="15"/>
      <c r="L375" s="15"/>
      <c r="M375" s="15"/>
      <c r="P375" s="15"/>
      <c r="Q375" s="15"/>
      <c r="R375" s="15"/>
      <c r="AA375" s="15"/>
      <c r="AB375" s="15"/>
      <c r="AC375" s="15"/>
      <c r="AO375" s="15"/>
      <c r="AP375" s="15"/>
      <c r="AV375" s="34"/>
      <c r="AW375" s="38"/>
      <c r="AX375" s="34"/>
    </row>
    <row r="376" spans="2:50" s="1" customFormat="1" ht="18.75" customHeight="1">
      <c r="B376" s="15"/>
      <c r="C376" s="15"/>
      <c r="D376" s="15"/>
      <c r="E376" s="15"/>
      <c r="H376" s="15"/>
      <c r="I376" s="15"/>
      <c r="J376" s="15"/>
      <c r="K376" s="15"/>
      <c r="L376" s="15"/>
      <c r="M376" s="15"/>
      <c r="P376" s="15"/>
      <c r="Q376" s="15"/>
      <c r="R376" s="15"/>
      <c r="AA376" s="15"/>
      <c r="AB376" s="15"/>
      <c r="AC376" s="15"/>
      <c r="AO376" s="15"/>
      <c r="AP376" s="15"/>
      <c r="AV376" s="34"/>
      <c r="AW376" s="38"/>
      <c r="AX376" s="34"/>
    </row>
    <row r="377" spans="2:50" s="1" customFormat="1" ht="18.75" customHeight="1">
      <c r="B377" s="15"/>
      <c r="C377" s="15"/>
      <c r="D377" s="15"/>
      <c r="E377" s="15"/>
      <c r="H377" s="15"/>
      <c r="I377" s="15"/>
      <c r="J377" s="15"/>
      <c r="K377" s="15"/>
      <c r="L377" s="15"/>
      <c r="M377" s="15"/>
      <c r="P377" s="15"/>
      <c r="Q377" s="15"/>
      <c r="R377" s="15"/>
      <c r="AA377" s="15"/>
      <c r="AB377" s="15"/>
      <c r="AC377" s="15"/>
      <c r="AO377" s="15"/>
      <c r="AP377" s="15"/>
      <c r="AV377" s="34"/>
      <c r="AW377" s="38"/>
      <c r="AX377" s="34"/>
    </row>
    <row r="378" spans="2:50" s="1" customFormat="1" ht="18.75" customHeight="1">
      <c r="B378" s="15"/>
      <c r="C378" s="15"/>
      <c r="D378" s="15"/>
      <c r="E378" s="15"/>
      <c r="H378" s="15"/>
      <c r="I378" s="15"/>
      <c r="J378" s="15"/>
      <c r="K378" s="15"/>
      <c r="L378" s="15"/>
      <c r="M378" s="15"/>
      <c r="P378" s="15"/>
      <c r="Q378" s="15"/>
      <c r="R378" s="15"/>
      <c r="AA378" s="15"/>
      <c r="AB378" s="15"/>
      <c r="AC378" s="15"/>
      <c r="AO378" s="15"/>
      <c r="AP378" s="15"/>
      <c r="AV378" s="34"/>
      <c r="AW378" s="38"/>
      <c r="AX378" s="34"/>
    </row>
    <row r="379" spans="2:50" s="1" customFormat="1" ht="18.75" customHeight="1">
      <c r="B379" s="15"/>
      <c r="C379" s="15"/>
      <c r="D379" s="15"/>
      <c r="E379" s="15"/>
      <c r="H379" s="15"/>
      <c r="I379" s="15"/>
      <c r="J379" s="15"/>
      <c r="K379" s="15"/>
      <c r="L379" s="15"/>
      <c r="M379" s="15"/>
      <c r="P379" s="15"/>
      <c r="Q379" s="15"/>
      <c r="R379" s="15"/>
      <c r="AA379" s="15"/>
      <c r="AB379" s="15"/>
      <c r="AC379" s="15"/>
      <c r="AO379" s="15"/>
      <c r="AP379" s="15"/>
      <c r="AV379" s="34"/>
      <c r="AW379" s="38"/>
      <c r="AX379" s="34"/>
    </row>
    <row r="380" spans="2:50" s="1" customFormat="1" ht="18.75" customHeight="1">
      <c r="B380" s="15"/>
      <c r="C380" s="15"/>
      <c r="D380" s="15"/>
      <c r="E380" s="15"/>
      <c r="H380" s="15"/>
      <c r="I380" s="15"/>
      <c r="J380" s="15"/>
      <c r="K380" s="15"/>
      <c r="L380" s="15"/>
      <c r="M380" s="15"/>
      <c r="P380" s="15"/>
      <c r="Q380" s="15"/>
      <c r="R380" s="15"/>
      <c r="AA380" s="15"/>
      <c r="AB380" s="15"/>
      <c r="AC380" s="15"/>
      <c r="AO380" s="15"/>
      <c r="AP380" s="15"/>
      <c r="AV380" s="34"/>
      <c r="AW380" s="38"/>
      <c r="AX380" s="34"/>
    </row>
    <row r="381" spans="2:50" s="1" customFormat="1" ht="18.75" customHeight="1">
      <c r="B381" s="15"/>
      <c r="C381" s="15"/>
      <c r="D381" s="15"/>
      <c r="E381" s="15"/>
      <c r="H381" s="15"/>
      <c r="I381" s="15"/>
      <c r="J381" s="15"/>
      <c r="K381" s="15"/>
      <c r="L381" s="15"/>
      <c r="M381" s="15"/>
      <c r="P381" s="15"/>
      <c r="Q381" s="15"/>
      <c r="R381" s="15"/>
      <c r="AA381" s="15"/>
      <c r="AB381" s="15"/>
      <c r="AC381" s="15"/>
      <c r="AO381" s="15"/>
      <c r="AP381" s="15"/>
      <c r="AV381" s="34"/>
      <c r="AW381" s="38"/>
      <c r="AX381" s="34"/>
    </row>
    <row r="382" spans="2:50" s="1" customFormat="1" ht="18.75" customHeight="1">
      <c r="B382" s="15"/>
      <c r="C382" s="15"/>
      <c r="D382" s="15"/>
      <c r="E382" s="15"/>
      <c r="H382" s="15"/>
      <c r="I382" s="15"/>
      <c r="J382" s="15"/>
      <c r="K382" s="15"/>
      <c r="L382" s="15"/>
      <c r="M382" s="15"/>
      <c r="P382" s="15"/>
      <c r="Q382" s="15"/>
      <c r="R382" s="15"/>
      <c r="AA382" s="15"/>
      <c r="AB382" s="15"/>
      <c r="AC382" s="15"/>
      <c r="AO382" s="15"/>
      <c r="AP382" s="15"/>
      <c r="AV382" s="34"/>
      <c r="AW382" s="38"/>
      <c r="AX382" s="34"/>
    </row>
    <row r="383" spans="2:50" s="1" customFormat="1" ht="18.75" customHeight="1">
      <c r="B383" s="15"/>
      <c r="C383" s="15"/>
      <c r="D383" s="15"/>
      <c r="E383" s="15"/>
      <c r="H383" s="15"/>
      <c r="I383" s="15"/>
      <c r="J383" s="15"/>
      <c r="K383" s="15"/>
      <c r="L383" s="15"/>
      <c r="M383" s="15"/>
      <c r="P383" s="15"/>
      <c r="Q383" s="15"/>
      <c r="R383" s="15"/>
      <c r="AA383" s="15"/>
      <c r="AB383" s="15"/>
      <c r="AC383" s="15"/>
      <c r="AO383" s="15"/>
      <c r="AP383" s="15"/>
      <c r="AV383" s="34"/>
      <c r="AW383" s="38"/>
      <c r="AX383" s="34"/>
    </row>
    <row r="384" spans="2:50" s="1" customFormat="1" ht="18.75" customHeight="1">
      <c r="B384" s="15"/>
      <c r="C384" s="15"/>
      <c r="D384" s="15"/>
      <c r="E384" s="15"/>
      <c r="H384" s="15"/>
      <c r="I384" s="15"/>
      <c r="J384" s="15"/>
      <c r="K384" s="15"/>
      <c r="L384" s="15"/>
      <c r="M384" s="15"/>
      <c r="P384" s="15"/>
      <c r="Q384" s="15"/>
      <c r="R384" s="15"/>
      <c r="AA384" s="15"/>
      <c r="AB384" s="15"/>
      <c r="AC384" s="15"/>
      <c r="AO384" s="15"/>
      <c r="AP384" s="15"/>
      <c r="AV384" s="34"/>
      <c r="AW384" s="38"/>
      <c r="AX384" s="34"/>
    </row>
    <row r="385" spans="2:50" s="1" customFormat="1" ht="18.75" customHeight="1">
      <c r="B385" s="15"/>
      <c r="C385" s="15"/>
      <c r="D385" s="15"/>
      <c r="E385" s="15"/>
      <c r="H385" s="15"/>
      <c r="I385" s="15"/>
      <c r="J385" s="15"/>
      <c r="K385" s="15"/>
      <c r="L385" s="15"/>
      <c r="M385" s="15"/>
      <c r="P385" s="15"/>
      <c r="Q385" s="15"/>
      <c r="R385" s="15"/>
      <c r="AA385" s="15"/>
      <c r="AB385" s="15"/>
      <c r="AC385" s="15"/>
      <c r="AO385" s="15"/>
      <c r="AP385" s="15"/>
      <c r="AV385" s="34"/>
      <c r="AW385" s="38"/>
      <c r="AX385" s="34"/>
    </row>
    <row r="386" spans="2:50" s="1" customFormat="1" ht="18.75" customHeight="1">
      <c r="B386" s="15"/>
      <c r="C386" s="15"/>
      <c r="D386" s="15"/>
      <c r="E386" s="15"/>
      <c r="H386" s="15"/>
      <c r="I386" s="15"/>
      <c r="J386" s="15"/>
      <c r="K386" s="15"/>
      <c r="L386" s="15"/>
      <c r="M386" s="15"/>
      <c r="P386" s="15"/>
      <c r="Q386" s="15"/>
      <c r="R386" s="15"/>
      <c r="AA386" s="15"/>
      <c r="AB386" s="15"/>
      <c r="AC386" s="15"/>
      <c r="AO386" s="15"/>
      <c r="AP386" s="15"/>
      <c r="AV386" s="34"/>
      <c r="AW386" s="38"/>
      <c r="AX386" s="34"/>
    </row>
    <row r="387" spans="2:50" s="1" customFormat="1" ht="18.75" customHeight="1">
      <c r="B387" s="15"/>
      <c r="C387" s="15"/>
      <c r="D387" s="15"/>
      <c r="E387" s="15"/>
      <c r="H387" s="15"/>
      <c r="I387" s="15"/>
      <c r="J387" s="15"/>
      <c r="K387" s="15"/>
      <c r="L387" s="15"/>
      <c r="M387" s="15"/>
      <c r="P387" s="15"/>
      <c r="Q387" s="15"/>
      <c r="R387" s="15"/>
      <c r="AA387" s="15"/>
      <c r="AB387" s="15"/>
      <c r="AC387" s="15"/>
      <c r="AO387" s="15"/>
      <c r="AP387" s="15"/>
      <c r="AV387" s="34"/>
      <c r="AW387" s="38"/>
      <c r="AX387" s="34"/>
    </row>
    <row r="388" spans="2:50" s="1" customFormat="1" ht="18.75" customHeight="1">
      <c r="B388" s="15"/>
      <c r="C388" s="15"/>
      <c r="D388" s="15"/>
      <c r="E388" s="15"/>
      <c r="H388" s="15"/>
      <c r="I388" s="15"/>
      <c r="J388" s="15"/>
      <c r="K388" s="15"/>
      <c r="L388" s="15"/>
      <c r="M388" s="15"/>
      <c r="P388" s="15"/>
      <c r="Q388" s="15"/>
      <c r="R388" s="15"/>
      <c r="AA388" s="15"/>
      <c r="AB388" s="15"/>
      <c r="AC388" s="15"/>
      <c r="AO388" s="15"/>
      <c r="AP388" s="15"/>
      <c r="AV388" s="34"/>
      <c r="AW388" s="38"/>
      <c r="AX388" s="34"/>
    </row>
    <row r="389" spans="2:50" s="1" customFormat="1" ht="18.75" customHeight="1">
      <c r="B389" s="15"/>
      <c r="C389" s="15"/>
      <c r="D389" s="15"/>
      <c r="E389" s="15"/>
      <c r="H389" s="15"/>
      <c r="I389" s="15"/>
      <c r="J389" s="15"/>
      <c r="K389" s="15"/>
      <c r="L389" s="15"/>
      <c r="M389" s="15"/>
      <c r="P389" s="15"/>
      <c r="Q389" s="15"/>
      <c r="R389" s="15"/>
      <c r="AA389" s="15"/>
      <c r="AB389" s="15"/>
      <c r="AC389" s="15"/>
      <c r="AO389" s="15"/>
      <c r="AP389" s="15"/>
      <c r="AV389" s="34"/>
      <c r="AW389" s="38"/>
      <c r="AX389" s="34"/>
    </row>
    <row r="390" spans="2:50" s="1" customFormat="1" ht="18.75" customHeight="1">
      <c r="B390" s="15"/>
      <c r="C390" s="15"/>
      <c r="D390" s="15"/>
      <c r="E390" s="15"/>
      <c r="H390" s="15"/>
      <c r="I390" s="15"/>
      <c r="J390" s="15"/>
      <c r="K390" s="15"/>
      <c r="L390" s="15"/>
      <c r="M390" s="15"/>
      <c r="P390" s="15"/>
      <c r="Q390" s="15"/>
      <c r="R390" s="15"/>
      <c r="AA390" s="15"/>
      <c r="AB390" s="15"/>
      <c r="AC390" s="15"/>
      <c r="AO390" s="15"/>
      <c r="AP390" s="15"/>
      <c r="AV390" s="34"/>
      <c r="AW390" s="38"/>
      <c r="AX390" s="34"/>
    </row>
    <row r="391" spans="2:50" s="1" customFormat="1" ht="18.75" customHeight="1">
      <c r="B391" s="15"/>
      <c r="C391" s="15"/>
      <c r="D391" s="15"/>
      <c r="E391" s="15"/>
      <c r="H391" s="15"/>
      <c r="I391" s="15"/>
      <c r="J391" s="15"/>
      <c r="K391" s="15"/>
      <c r="L391" s="15"/>
      <c r="M391" s="15"/>
      <c r="P391" s="15"/>
      <c r="Q391" s="15"/>
      <c r="R391" s="15"/>
      <c r="AA391" s="15"/>
      <c r="AB391" s="15"/>
      <c r="AC391" s="15"/>
      <c r="AO391" s="15"/>
      <c r="AP391" s="15"/>
      <c r="AV391" s="34"/>
      <c r="AW391" s="38"/>
      <c r="AX391" s="34"/>
    </row>
    <row r="392" spans="2:50" s="1" customFormat="1" ht="18.75" customHeight="1">
      <c r="B392" s="15"/>
      <c r="C392" s="15"/>
      <c r="D392" s="15"/>
      <c r="E392" s="15"/>
      <c r="H392" s="15"/>
      <c r="I392" s="15"/>
      <c r="J392" s="15"/>
      <c r="K392" s="15"/>
      <c r="L392" s="15"/>
      <c r="M392" s="15"/>
      <c r="P392" s="15"/>
      <c r="Q392" s="15"/>
      <c r="R392" s="15"/>
      <c r="AA392" s="15"/>
      <c r="AB392" s="15"/>
      <c r="AC392" s="15"/>
      <c r="AO392" s="15"/>
      <c r="AP392" s="15"/>
      <c r="AV392" s="34"/>
      <c r="AW392" s="38"/>
      <c r="AX392" s="34"/>
    </row>
    <row r="393" spans="2:50" s="1" customFormat="1" ht="18.75" customHeight="1">
      <c r="B393" s="15"/>
      <c r="C393" s="15"/>
      <c r="D393" s="15"/>
      <c r="E393" s="15"/>
      <c r="H393" s="15"/>
      <c r="I393" s="15"/>
      <c r="J393" s="15"/>
      <c r="K393" s="15"/>
      <c r="L393" s="15"/>
      <c r="M393" s="15"/>
      <c r="P393" s="15"/>
      <c r="Q393" s="15"/>
      <c r="R393" s="15"/>
      <c r="AA393" s="15"/>
      <c r="AB393" s="15"/>
      <c r="AC393" s="15"/>
      <c r="AO393" s="15"/>
      <c r="AP393" s="15"/>
      <c r="AV393" s="34"/>
      <c r="AW393" s="38"/>
      <c r="AX393" s="34"/>
    </row>
    <row r="394" spans="2:50" s="1" customFormat="1" ht="18.75" customHeight="1">
      <c r="B394" s="15"/>
      <c r="C394" s="15"/>
      <c r="D394" s="15"/>
      <c r="E394" s="15"/>
      <c r="H394" s="15"/>
      <c r="I394" s="15"/>
      <c r="J394" s="15"/>
      <c r="K394" s="15"/>
      <c r="L394" s="15"/>
      <c r="M394" s="15"/>
      <c r="P394" s="15"/>
      <c r="Q394" s="15"/>
      <c r="R394" s="15"/>
      <c r="AA394" s="15"/>
      <c r="AB394" s="15"/>
      <c r="AC394" s="15"/>
      <c r="AO394" s="15"/>
      <c r="AP394" s="15"/>
      <c r="AV394" s="34"/>
      <c r="AW394" s="38"/>
      <c r="AX394" s="34"/>
    </row>
    <row r="395" spans="2:50" s="1" customFormat="1" ht="18.75" customHeight="1">
      <c r="B395" s="15"/>
      <c r="C395" s="15"/>
      <c r="D395" s="15"/>
      <c r="E395" s="15"/>
      <c r="H395" s="15"/>
      <c r="I395" s="15"/>
      <c r="J395" s="15"/>
      <c r="K395" s="15"/>
      <c r="L395" s="15"/>
      <c r="M395" s="15"/>
      <c r="P395" s="15"/>
      <c r="Q395" s="15"/>
      <c r="R395" s="15"/>
      <c r="AA395" s="15"/>
      <c r="AB395" s="15"/>
      <c r="AC395" s="15"/>
      <c r="AO395" s="15"/>
      <c r="AP395" s="15"/>
      <c r="AV395" s="34"/>
      <c r="AW395" s="38"/>
      <c r="AX395" s="34"/>
    </row>
    <row r="396" spans="2:50" s="1" customFormat="1" ht="18.75" customHeight="1">
      <c r="B396" s="15"/>
      <c r="C396" s="15"/>
      <c r="D396" s="15"/>
      <c r="E396" s="15"/>
      <c r="H396" s="15"/>
      <c r="I396" s="15"/>
      <c r="J396" s="15"/>
      <c r="K396" s="15"/>
      <c r="L396" s="15"/>
      <c r="M396" s="15"/>
      <c r="P396" s="15"/>
      <c r="Q396" s="15"/>
      <c r="R396" s="15"/>
      <c r="AA396" s="15"/>
      <c r="AB396" s="15"/>
      <c r="AC396" s="15"/>
      <c r="AO396" s="15"/>
      <c r="AP396" s="15"/>
      <c r="AV396" s="34"/>
      <c r="AW396" s="38"/>
      <c r="AX396" s="34"/>
    </row>
    <row r="397" spans="2:50" s="1" customFormat="1" ht="18.75" customHeight="1">
      <c r="B397" s="15"/>
      <c r="C397" s="15"/>
      <c r="D397" s="15"/>
      <c r="E397" s="15"/>
      <c r="H397" s="15"/>
      <c r="I397" s="15"/>
      <c r="J397" s="15"/>
      <c r="K397" s="15"/>
      <c r="L397" s="15"/>
      <c r="M397" s="15"/>
      <c r="P397" s="15"/>
      <c r="Q397" s="15"/>
      <c r="R397" s="15"/>
      <c r="AA397" s="15"/>
      <c r="AB397" s="15"/>
      <c r="AC397" s="15"/>
      <c r="AO397" s="15"/>
      <c r="AP397" s="15"/>
      <c r="AV397" s="34"/>
      <c r="AW397" s="38"/>
      <c r="AX397" s="34"/>
    </row>
    <row r="398" spans="2:50" s="1" customFormat="1" ht="18.75" customHeight="1">
      <c r="B398" s="15"/>
      <c r="C398" s="15"/>
      <c r="D398" s="15"/>
      <c r="E398" s="15"/>
      <c r="H398" s="15"/>
      <c r="I398" s="15"/>
      <c r="J398" s="15"/>
      <c r="K398" s="15"/>
      <c r="L398" s="15"/>
      <c r="M398" s="15"/>
      <c r="P398" s="15"/>
      <c r="Q398" s="15"/>
      <c r="R398" s="15"/>
      <c r="AA398" s="15"/>
      <c r="AB398" s="15"/>
      <c r="AC398" s="15"/>
      <c r="AO398" s="15"/>
      <c r="AP398" s="15"/>
      <c r="AV398" s="34"/>
      <c r="AW398" s="38"/>
      <c r="AX398" s="34"/>
    </row>
    <row r="399" spans="2:50" s="1" customFormat="1" ht="18.75" customHeight="1">
      <c r="B399" s="15"/>
      <c r="C399" s="15"/>
      <c r="D399" s="15"/>
      <c r="E399" s="15"/>
      <c r="H399" s="15"/>
      <c r="I399" s="15"/>
      <c r="J399" s="15"/>
      <c r="K399" s="15"/>
      <c r="L399" s="15"/>
      <c r="M399" s="15"/>
      <c r="P399" s="15"/>
      <c r="Q399" s="15"/>
      <c r="R399" s="15"/>
      <c r="AA399" s="15"/>
      <c r="AB399" s="15"/>
      <c r="AC399" s="15"/>
      <c r="AO399" s="15"/>
      <c r="AP399" s="15"/>
      <c r="AV399" s="34"/>
      <c r="AW399" s="38"/>
      <c r="AX399" s="34"/>
    </row>
    <row r="400" spans="2:50" s="1" customFormat="1" ht="18.75" customHeight="1">
      <c r="B400" s="15"/>
      <c r="C400" s="15"/>
      <c r="D400" s="15"/>
      <c r="E400" s="15"/>
      <c r="H400" s="15"/>
      <c r="I400" s="15"/>
      <c r="J400" s="15"/>
      <c r="K400" s="15"/>
      <c r="L400" s="15"/>
      <c r="M400" s="15"/>
      <c r="P400" s="15"/>
      <c r="Q400" s="15"/>
      <c r="R400" s="15"/>
      <c r="AA400" s="15"/>
      <c r="AB400" s="15"/>
      <c r="AC400" s="15"/>
      <c r="AO400" s="15"/>
      <c r="AP400" s="15"/>
      <c r="AV400" s="34"/>
      <c r="AW400" s="38"/>
      <c r="AX400" s="34"/>
    </row>
    <row r="401" spans="2:50" s="1" customFormat="1" ht="18.75" customHeight="1">
      <c r="B401" s="15"/>
      <c r="C401" s="15"/>
      <c r="D401" s="15"/>
      <c r="E401" s="15"/>
      <c r="H401" s="15"/>
      <c r="I401" s="15"/>
      <c r="J401" s="15"/>
      <c r="K401" s="15"/>
      <c r="L401" s="15"/>
      <c r="M401" s="15"/>
      <c r="P401" s="15"/>
      <c r="Q401" s="15"/>
      <c r="R401" s="15"/>
      <c r="AA401" s="15"/>
      <c r="AB401" s="15"/>
      <c r="AC401" s="15"/>
      <c r="AO401" s="15"/>
      <c r="AP401" s="15"/>
      <c r="AV401" s="34"/>
      <c r="AW401" s="38"/>
      <c r="AX401" s="34"/>
    </row>
    <row r="402" spans="2:50" s="1" customFormat="1" ht="18.75" customHeight="1">
      <c r="B402" s="15"/>
      <c r="C402" s="15"/>
      <c r="D402" s="15"/>
      <c r="E402" s="15"/>
      <c r="H402" s="15"/>
      <c r="I402" s="15"/>
      <c r="J402" s="15"/>
      <c r="K402" s="15"/>
      <c r="L402" s="15"/>
      <c r="M402" s="15"/>
      <c r="P402" s="15"/>
      <c r="Q402" s="15"/>
      <c r="R402" s="15"/>
      <c r="AA402" s="15"/>
      <c r="AB402" s="15"/>
      <c r="AC402" s="15"/>
      <c r="AO402" s="15"/>
      <c r="AP402" s="15"/>
      <c r="AV402" s="34"/>
      <c r="AW402" s="38"/>
      <c r="AX402" s="34"/>
    </row>
    <row r="403" spans="2:50" s="1" customFormat="1" ht="18.75" customHeight="1">
      <c r="B403" s="15"/>
      <c r="C403" s="15"/>
      <c r="D403" s="15"/>
      <c r="E403" s="15"/>
      <c r="H403" s="15"/>
      <c r="I403" s="15"/>
      <c r="J403" s="15"/>
      <c r="K403" s="15"/>
      <c r="L403" s="15"/>
      <c r="M403" s="15"/>
      <c r="P403" s="15"/>
      <c r="Q403" s="15"/>
      <c r="R403" s="15"/>
      <c r="AA403" s="15"/>
      <c r="AB403" s="15"/>
      <c r="AC403" s="15"/>
      <c r="AO403" s="15"/>
      <c r="AP403" s="15"/>
      <c r="AV403" s="34"/>
      <c r="AW403" s="38"/>
      <c r="AX403" s="34"/>
    </row>
    <row r="404" spans="2:50" s="1" customFormat="1" ht="18.75" customHeight="1">
      <c r="B404" s="15"/>
      <c r="C404" s="15"/>
      <c r="D404" s="15"/>
      <c r="E404" s="15"/>
      <c r="H404" s="15"/>
      <c r="I404" s="15"/>
      <c r="J404" s="15"/>
      <c r="K404" s="15"/>
      <c r="L404" s="15"/>
      <c r="M404" s="15"/>
      <c r="P404" s="15"/>
      <c r="Q404" s="15"/>
      <c r="R404" s="15"/>
      <c r="AA404" s="15"/>
      <c r="AB404" s="15"/>
      <c r="AC404" s="15"/>
      <c r="AO404" s="15"/>
      <c r="AP404" s="15"/>
      <c r="AV404" s="34"/>
      <c r="AW404" s="38"/>
      <c r="AX404" s="34"/>
    </row>
    <row r="405" spans="2:50" s="1" customFormat="1" ht="18.75" customHeight="1">
      <c r="B405" s="15"/>
      <c r="C405" s="15"/>
      <c r="D405" s="15"/>
      <c r="E405" s="15"/>
      <c r="H405" s="15"/>
      <c r="I405" s="15"/>
      <c r="J405" s="15"/>
      <c r="K405" s="15"/>
      <c r="L405" s="15"/>
      <c r="M405" s="15"/>
      <c r="P405" s="15"/>
      <c r="Q405" s="15"/>
      <c r="R405" s="15"/>
      <c r="AA405" s="15"/>
      <c r="AB405" s="15"/>
      <c r="AC405" s="15"/>
      <c r="AO405" s="15"/>
      <c r="AP405" s="15"/>
      <c r="AV405" s="34"/>
      <c r="AW405" s="38"/>
      <c r="AX405" s="34"/>
    </row>
    <row r="406" spans="2:50" s="1" customFormat="1" ht="18.75" customHeight="1">
      <c r="B406" s="15"/>
      <c r="C406" s="15"/>
      <c r="D406" s="15"/>
      <c r="E406" s="15"/>
      <c r="H406" s="15"/>
      <c r="I406" s="15"/>
      <c r="J406" s="15"/>
      <c r="K406" s="15"/>
      <c r="L406" s="15"/>
      <c r="M406" s="15"/>
      <c r="P406" s="15"/>
      <c r="Q406" s="15"/>
      <c r="R406" s="15"/>
      <c r="AA406" s="15"/>
      <c r="AB406" s="15"/>
      <c r="AC406" s="15"/>
      <c r="AO406" s="15"/>
      <c r="AP406" s="15"/>
      <c r="AV406" s="34"/>
      <c r="AW406" s="38"/>
      <c r="AX406" s="34"/>
    </row>
    <row r="407" spans="2:50" s="1" customFormat="1" ht="18.75" customHeight="1">
      <c r="B407" s="15"/>
      <c r="C407" s="15"/>
      <c r="D407" s="15"/>
      <c r="E407" s="15"/>
      <c r="H407" s="15"/>
      <c r="I407" s="15"/>
      <c r="J407" s="15"/>
      <c r="K407" s="15"/>
      <c r="L407" s="15"/>
      <c r="M407" s="15"/>
      <c r="P407" s="15"/>
      <c r="Q407" s="15"/>
      <c r="R407" s="15"/>
      <c r="AA407" s="15"/>
      <c r="AB407" s="15"/>
      <c r="AC407" s="15"/>
      <c r="AO407" s="15"/>
      <c r="AP407" s="15"/>
      <c r="AV407" s="34"/>
      <c r="AW407" s="38"/>
      <c r="AX407" s="34"/>
    </row>
    <row r="408" spans="2:50" s="1" customFormat="1" ht="18.75" customHeight="1">
      <c r="B408" s="15"/>
      <c r="C408" s="15"/>
      <c r="D408" s="15"/>
      <c r="E408" s="15"/>
      <c r="H408" s="15"/>
      <c r="I408" s="15"/>
      <c r="J408" s="15"/>
      <c r="K408" s="15"/>
      <c r="L408" s="15"/>
      <c r="M408" s="15"/>
      <c r="P408" s="15"/>
      <c r="Q408" s="15"/>
      <c r="R408" s="15"/>
      <c r="AA408" s="15"/>
      <c r="AB408" s="15"/>
      <c r="AC408" s="15"/>
      <c r="AO408" s="15"/>
      <c r="AP408" s="15"/>
      <c r="AV408" s="34"/>
      <c r="AW408" s="38"/>
      <c r="AX408" s="34"/>
    </row>
    <row r="409" spans="2:50" s="1" customFormat="1" ht="18.75" customHeight="1">
      <c r="B409" s="15"/>
      <c r="C409" s="15"/>
      <c r="D409" s="15"/>
      <c r="E409" s="15"/>
      <c r="H409" s="15"/>
      <c r="I409" s="15"/>
      <c r="J409" s="15"/>
      <c r="K409" s="15"/>
      <c r="L409" s="15"/>
      <c r="M409" s="15"/>
      <c r="P409" s="15"/>
      <c r="Q409" s="15"/>
      <c r="R409" s="15"/>
      <c r="AA409" s="15"/>
      <c r="AB409" s="15"/>
      <c r="AC409" s="15"/>
      <c r="AO409" s="15"/>
      <c r="AP409" s="15"/>
      <c r="AV409" s="34"/>
      <c r="AW409" s="38"/>
      <c r="AX409" s="34"/>
    </row>
    <row r="410" spans="2:50" s="1" customFormat="1" ht="18.75" customHeight="1">
      <c r="B410" s="15"/>
      <c r="C410" s="15"/>
      <c r="D410" s="15"/>
      <c r="E410" s="15"/>
      <c r="H410" s="15"/>
      <c r="I410" s="15"/>
      <c r="J410" s="15"/>
      <c r="K410" s="15"/>
      <c r="L410" s="15"/>
      <c r="M410" s="15"/>
      <c r="P410" s="15"/>
      <c r="Q410" s="15"/>
      <c r="R410" s="15"/>
      <c r="AA410" s="15"/>
      <c r="AB410" s="15"/>
      <c r="AC410" s="15"/>
      <c r="AO410" s="15"/>
      <c r="AP410" s="15"/>
      <c r="AV410" s="34"/>
      <c r="AW410" s="38"/>
      <c r="AX410" s="34"/>
    </row>
    <row r="411" spans="2:50" s="1" customFormat="1" ht="18.75" customHeight="1">
      <c r="B411" s="15"/>
      <c r="C411" s="15"/>
      <c r="D411" s="15"/>
      <c r="E411" s="15"/>
      <c r="H411" s="15"/>
      <c r="I411" s="15"/>
      <c r="J411" s="15"/>
      <c r="K411" s="15"/>
      <c r="L411" s="15"/>
      <c r="M411" s="15"/>
      <c r="P411" s="15"/>
      <c r="Q411" s="15"/>
      <c r="R411" s="15"/>
      <c r="AA411" s="15"/>
      <c r="AB411" s="15"/>
      <c r="AC411" s="15"/>
      <c r="AO411" s="15"/>
      <c r="AP411" s="15"/>
      <c r="AV411" s="34"/>
      <c r="AW411" s="38"/>
      <c r="AX411" s="34"/>
    </row>
    <row r="412" spans="2:50" s="1" customFormat="1" ht="18.75" customHeight="1">
      <c r="B412" s="15"/>
      <c r="C412" s="15"/>
      <c r="D412" s="15"/>
      <c r="E412" s="15"/>
      <c r="H412" s="15"/>
      <c r="I412" s="15"/>
      <c r="J412" s="15"/>
      <c r="K412" s="15"/>
      <c r="L412" s="15"/>
      <c r="M412" s="15"/>
      <c r="P412" s="15"/>
      <c r="Q412" s="15"/>
      <c r="R412" s="15"/>
      <c r="AA412" s="15"/>
      <c r="AB412" s="15"/>
      <c r="AC412" s="15"/>
      <c r="AO412" s="15"/>
      <c r="AP412" s="15"/>
      <c r="AV412" s="34"/>
      <c r="AW412" s="38"/>
      <c r="AX412" s="34"/>
    </row>
    <row r="413" spans="2:50" s="1" customFormat="1" ht="18.75" customHeight="1">
      <c r="B413" s="15"/>
      <c r="C413" s="15"/>
      <c r="D413" s="15"/>
      <c r="E413" s="15"/>
      <c r="H413" s="15"/>
      <c r="I413" s="15"/>
      <c r="J413" s="15"/>
      <c r="K413" s="15"/>
      <c r="L413" s="15"/>
      <c r="M413" s="15"/>
      <c r="P413" s="15"/>
      <c r="Q413" s="15"/>
      <c r="R413" s="15"/>
      <c r="AA413" s="15"/>
      <c r="AB413" s="15"/>
      <c r="AC413" s="15"/>
      <c r="AO413" s="15"/>
      <c r="AP413" s="15"/>
      <c r="AV413" s="34"/>
      <c r="AW413" s="38"/>
      <c r="AX413" s="34"/>
    </row>
    <row r="414" spans="2:50" s="1" customFormat="1" ht="18.75" customHeight="1">
      <c r="B414" s="15"/>
      <c r="C414" s="15"/>
      <c r="D414" s="15"/>
      <c r="E414" s="15"/>
      <c r="H414" s="15"/>
      <c r="I414" s="15"/>
      <c r="J414" s="15"/>
      <c r="K414" s="15"/>
      <c r="L414" s="15"/>
      <c r="M414" s="15"/>
      <c r="P414" s="15"/>
      <c r="Q414" s="15"/>
      <c r="R414" s="15"/>
      <c r="AA414" s="15"/>
      <c r="AB414" s="15"/>
      <c r="AC414" s="15"/>
      <c r="AO414" s="15"/>
      <c r="AP414" s="15"/>
      <c r="AV414" s="34"/>
      <c r="AW414" s="38"/>
      <c r="AX414" s="34"/>
    </row>
    <row r="415" spans="2:50" s="1" customFormat="1" ht="18.75" customHeight="1">
      <c r="B415" s="15"/>
      <c r="C415" s="15"/>
      <c r="D415" s="15"/>
      <c r="E415" s="15"/>
      <c r="H415" s="15"/>
      <c r="I415" s="15"/>
      <c r="J415" s="15"/>
      <c r="K415" s="15"/>
      <c r="L415" s="15"/>
      <c r="M415" s="15"/>
      <c r="P415" s="15"/>
      <c r="Q415" s="15"/>
      <c r="R415" s="15"/>
      <c r="AA415" s="15"/>
      <c r="AB415" s="15"/>
      <c r="AC415" s="15"/>
      <c r="AO415" s="15"/>
      <c r="AP415" s="15"/>
      <c r="AV415" s="34"/>
      <c r="AW415" s="38"/>
      <c r="AX415" s="34"/>
    </row>
    <row r="416" spans="2:50" s="1" customFormat="1" ht="18.75" customHeight="1">
      <c r="B416" s="15"/>
      <c r="C416" s="15"/>
      <c r="D416" s="15"/>
      <c r="E416" s="15"/>
      <c r="H416" s="15"/>
      <c r="I416" s="15"/>
      <c r="J416" s="15"/>
      <c r="K416" s="15"/>
      <c r="L416" s="15"/>
      <c r="M416" s="15"/>
      <c r="P416" s="15"/>
      <c r="Q416" s="15"/>
      <c r="R416" s="15"/>
      <c r="AA416" s="15"/>
      <c r="AB416" s="15"/>
      <c r="AC416" s="15"/>
      <c r="AO416" s="15"/>
      <c r="AP416" s="15"/>
      <c r="AV416" s="34"/>
      <c r="AW416" s="38"/>
      <c r="AX416" s="34"/>
    </row>
    <row r="417" spans="2:50" s="1" customFormat="1" ht="18.75" customHeight="1">
      <c r="B417" s="15"/>
      <c r="C417" s="15"/>
      <c r="D417" s="15"/>
      <c r="E417" s="15"/>
      <c r="H417" s="15"/>
      <c r="I417" s="15"/>
      <c r="J417" s="15"/>
      <c r="K417" s="15"/>
      <c r="L417" s="15"/>
      <c r="M417" s="15"/>
      <c r="P417" s="15"/>
      <c r="Q417" s="15"/>
      <c r="R417" s="15"/>
      <c r="AA417" s="15"/>
      <c r="AB417" s="15"/>
      <c r="AC417" s="15"/>
      <c r="AO417" s="15"/>
      <c r="AP417" s="15"/>
      <c r="AV417" s="34"/>
      <c r="AW417" s="38"/>
      <c r="AX417" s="34"/>
    </row>
    <row r="418" spans="2:50" s="1" customFormat="1" ht="18.75" customHeight="1">
      <c r="B418" s="15"/>
      <c r="C418" s="15"/>
      <c r="D418" s="15"/>
      <c r="E418" s="15"/>
      <c r="H418" s="15"/>
      <c r="I418" s="15"/>
      <c r="J418" s="15"/>
      <c r="K418" s="15"/>
      <c r="L418" s="15"/>
      <c r="M418" s="15"/>
      <c r="P418" s="15"/>
      <c r="Q418" s="15"/>
      <c r="R418" s="15"/>
      <c r="AA418" s="15"/>
      <c r="AB418" s="15"/>
      <c r="AC418" s="15"/>
      <c r="AO418" s="15"/>
      <c r="AP418" s="15"/>
      <c r="AV418" s="34"/>
      <c r="AW418" s="38"/>
      <c r="AX418" s="34"/>
    </row>
    <row r="419" spans="2:50" s="1" customFormat="1" ht="18.75" customHeight="1">
      <c r="B419" s="15"/>
      <c r="C419" s="15"/>
      <c r="D419" s="15"/>
      <c r="E419" s="15"/>
      <c r="H419" s="15"/>
      <c r="I419" s="15"/>
      <c r="J419" s="15"/>
      <c r="K419" s="15"/>
      <c r="L419" s="15"/>
      <c r="M419" s="15"/>
      <c r="P419" s="15"/>
      <c r="Q419" s="15"/>
      <c r="R419" s="15"/>
      <c r="AA419" s="15"/>
      <c r="AB419" s="15"/>
      <c r="AC419" s="15"/>
      <c r="AO419" s="15"/>
      <c r="AP419" s="15"/>
      <c r="AV419" s="34"/>
      <c r="AW419" s="38"/>
      <c r="AX419" s="34"/>
    </row>
    <row r="420" spans="2:50" s="1" customFormat="1" ht="18.75" customHeight="1">
      <c r="B420" s="15"/>
      <c r="C420" s="15"/>
      <c r="D420" s="15"/>
      <c r="E420" s="15"/>
      <c r="H420" s="15"/>
      <c r="I420" s="15"/>
      <c r="J420" s="15"/>
      <c r="K420" s="15"/>
      <c r="L420" s="15"/>
      <c r="M420" s="15"/>
      <c r="P420" s="15"/>
      <c r="Q420" s="15"/>
      <c r="R420" s="15"/>
      <c r="AA420" s="15"/>
      <c r="AB420" s="15"/>
      <c r="AC420" s="15"/>
      <c r="AO420" s="15"/>
      <c r="AP420" s="15"/>
      <c r="AV420" s="34"/>
      <c r="AW420" s="38"/>
      <c r="AX420" s="34"/>
    </row>
    <row r="421" spans="2:50" s="1" customFormat="1" ht="18.75" customHeight="1">
      <c r="B421" s="15"/>
      <c r="C421" s="15"/>
      <c r="D421" s="15"/>
      <c r="E421" s="15"/>
      <c r="H421" s="15"/>
      <c r="I421" s="15"/>
      <c r="J421" s="15"/>
      <c r="K421" s="15"/>
      <c r="L421" s="15"/>
      <c r="M421" s="15"/>
      <c r="P421" s="15"/>
      <c r="Q421" s="15"/>
      <c r="R421" s="15"/>
      <c r="AA421" s="15"/>
      <c r="AB421" s="15"/>
      <c r="AC421" s="15"/>
      <c r="AO421" s="15"/>
      <c r="AP421" s="15"/>
      <c r="AV421" s="34"/>
      <c r="AW421" s="38"/>
      <c r="AX421" s="34"/>
    </row>
    <row r="422" spans="2:50" s="1" customFormat="1" ht="18.75" customHeight="1">
      <c r="B422" s="15"/>
      <c r="C422" s="15"/>
      <c r="D422" s="15"/>
      <c r="E422" s="15"/>
      <c r="H422" s="15"/>
      <c r="I422" s="15"/>
      <c r="J422" s="15"/>
      <c r="K422" s="15"/>
      <c r="L422" s="15"/>
      <c r="M422" s="15"/>
      <c r="P422" s="15"/>
      <c r="Q422" s="15"/>
      <c r="R422" s="15"/>
      <c r="AA422" s="15"/>
      <c r="AB422" s="15"/>
      <c r="AC422" s="15"/>
      <c r="AO422" s="15"/>
      <c r="AP422" s="15"/>
      <c r="AV422" s="34"/>
      <c r="AW422" s="38"/>
      <c r="AX422" s="34"/>
    </row>
    <row r="423" spans="2:50" s="1" customFormat="1" ht="18.75" customHeight="1">
      <c r="B423" s="15"/>
      <c r="C423" s="15"/>
      <c r="D423" s="15"/>
      <c r="E423" s="15"/>
      <c r="H423" s="15"/>
      <c r="I423" s="15"/>
      <c r="J423" s="15"/>
      <c r="K423" s="15"/>
      <c r="L423" s="15"/>
      <c r="M423" s="15"/>
      <c r="P423" s="15"/>
      <c r="Q423" s="15"/>
      <c r="R423" s="15"/>
      <c r="AA423" s="15"/>
      <c r="AB423" s="15"/>
      <c r="AC423" s="15"/>
      <c r="AO423" s="15"/>
      <c r="AP423" s="15"/>
      <c r="AV423" s="34"/>
      <c r="AW423" s="38"/>
      <c r="AX423" s="34"/>
    </row>
    <row r="424" spans="2:50" s="1" customFormat="1" ht="18.75" customHeight="1">
      <c r="B424" s="15"/>
      <c r="C424" s="15"/>
      <c r="D424" s="15"/>
      <c r="E424" s="15"/>
      <c r="H424" s="15"/>
      <c r="I424" s="15"/>
      <c r="J424" s="15"/>
      <c r="K424" s="15"/>
      <c r="L424" s="15"/>
      <c r="M424" s="15"/>
      <c r="P424" s="15"/>
      <c r="Q424" s="15"/>
      <c r="R424" s="15"/>
      <c r="AA424" s="15"/>
      <c r="AB424" s="15"/>
      <c r="AC424" s="15"/>
      <c r="AO424" s="15"/>
      <c r="AP424" s="15"/>
      <c r="AV424" s="34"/>
      <c r="AW424" s="38"/>
      <c r="AX424" s="34"/>
    </row>
    <row r="425" spans="2:50" s="1" customFormat="1" ht="18.75" customHeight="1">
      <c r="B425" s="15"/>
      <c r="C425" s="15"/>
      <c r="D425" s="15"/>
      <c r="E425" s="15"/>
      <c r="H425" s="15"/>
      <c r="I425" s="15"/>
      <c r="J425" s="15"/>
      <c r="K425" s="15"/>
      <c r="L425" s="15"/>
      <c r="M425" s="15"/>
      <c r="P425" s="15"/>
      <c r="Q425" s="15"/>
      <c r="R425" s="15"/>
      <c r="AA425" s="15"/>
      <c r="AB425" s="15"/>
      <c r="AC425" s="15"/>
      <c r="AO425" s="15"/>
      <c r="AP425" s="15"/>
      <c r="AV425" s="34"/>
      <c r="AW425" s="38"/>
      <c r="AX425" s="34"/>
    </row>
    <row r="426" spans="2:50" s="1" customFormat="1" ht="18.75" customHeight="1">
      <c r="B426" s="15"/>
      <c r="C426" s="15"/>
      <c r="D426" s="15"/>
      <c r="E426" s="15"/>
      <c r="H426" s="15"/>
      <c r="I426" s="15"/>
      <c r="J426" s="15"/>
      <c r="K426" s="15"/>
      <c r="L426" s="15"/>
      <c r="M426" s="15"/>
      <c r="P426" s="15"/>
      <c r="Q426" s="15"/>
      <c r="R426" s="15"/>
      <c r="AA426" s="15"/>
      <c r="AB426" s="15"/>
      <c r="AC426" s="15"/>
      <c r="AO426" s="15"/>
      <c r="AP426" s="15"/>
      <c r="AV426" s="34"/>
      <c r="AW426" s="38"/>
      <c r="AX426" s="34"/>
    </row>
    <row r="427" spans="2:50" s="1" customFormat="1" ht="18.75" customHeight="1">
      <c r="B427" s="15"/>
      <c r="C427" s="15"/>
      <c r="D427" s="15"/>
      <c r="E427" s="15"/>
      <c r="H427" s="15"/>
      <c r="I427" s="15"/>
      <c r="J427" s="15"/>
      <c r="K427" s="15"/>
      <c r="L427" s="15"/>
      <c r="M427" s="15"/>
      <c r="P427" s="15"/>
      <c r="Q427" s="15"/>
      <c r="R427" s="15"/>
      <c r="AA427" s="15"/>
      <c r="AB427" s="15"/>
      <c r="AC427" s="15"/>
      <c r="AO427" s="15"/>
      <c r="AP427" s="15"/>
      <c r="AV427" s="34"/>
      <c r="AW427" s="38"/>
      <c r="AX427" s="34"/>
    </row>
    <row r="428" spans="2:50" s="1" customFormat="1" ht="18.75" customHeight="1">
      <c r="B428" s="15"/>
      <c r="C428" s="15"/>
      <c r="D428" s="15"/>
      <c r="E428" s="15"/>
      <c r="H428" s="15"/>
      <c r="I428" s="15"/>
      <c r="J428" s="15"/>
      <c r="K428" s="15"/>
      <c r="L428" s="15"/>
      <c r="M428" s="15"/>
      <c r="P428" s="15"/>
      <c r="Q428" s="15"/>
      <c r="R428" s="15"/>
      <c r="AA428" s="15"/>
      <c r="AB428" s="15"/>
      <c r="AC428" s="15"/>
      <c r="AO428" s="15"/>
      <c r="AP428" s="15"/>
      <c r="AV428" s="34"/>
      <c r="AW428" s="38"/>
      <c r="AX428" s="34"/>
    </row>
    <row r="429" spans="2:50" s="1" customFormat="1" ht="18.75" customHeight="1">
      <c r="B429" s="15"/>
      <c r="C429" s="15"/>
      <c r="D429" s="15"/>
      <c r="E429" s="15"/>
      <c r="H429" s="15"/>
      <c r="I429" s="15"/>
      <c r="J429" s="15"/>
      <c r="K429" s="15"/>
      <c r="L429" s="15"/>
      <c r="M429" s="15"/>
      <c r="P429" s="15"/>
      <c r="Q429" s="15"/>
      <c r="R429" s="15"/>
      <c r="AA429" s="15"/>
      <c r="AB429" s="15"/>
      <c r="AC429" s="15"/>
      <c r="AO429" s="15"/>
      <c r="AP429" s="15"/>
      <c r="AV429" s="34"/>
      <c r="AW429" s="38"/>
      <c r="AX429" s="34"/>
    </row>
    <row r="430" spans="2:50" s="1" customFormat="1" ht="18.75" customHeight="1">
      <c r="B430" s="15"/>
      <c r="C430" s="15"/>
      <c r="D430" s="15"/>
      <c r="E430" s="15"/>
      <c r="H430" s="15"/>
      <c r="I430" s="15"/>
      <c r="J430" s="15"/>
      <c r="K430" s="15"/>
      <c r="L430" s="15"/>
      <c r="M430" s="15"/>
      <c r="P430" s="15"/>
      <c r="Q430" s="15"/>
      <c r="R430" s="15"/>
      <c r="AA430" s="15"/>
      <c r="AB430" s="15"/>
      <c r="AC430" s="15"/>
      <c r="AO430" s="15"/>
      <c r="AP430" s="15"/>
      <c r="AV430" s="34"/>
      <c r="AW430" s="38"/>
      <c r="AX430" s="34"/>
    </row>
    <row r="431" spans="2:50" s="1" customFormat="1" ht="18.75" customHeight="1">
      <c r="B431" s="15"/>
      <c r="C431" s="15"/>
      <c r="D431" s="15"/>
      <c r="E431" s="15"/>
      <c r="H431" s="15"/>
      <c r="I431" s="15"/>
      <c r="J431" s="15"/>
      <c r="K431" s="15"/>
      <c r="L431" s="15"/>
      <c r="M431" s="15"/>
      <c r="P431" s="15"/>
      <c r="Q431" s="15"/>
      <c r="R431" s="15"/>
      <c r="AA431" s="15"/>
      <c r="AB431" s="15"/>
      <c r="AC431" s="15"/>
      <c r="AO431" s="15"/>
      <c r="AP431" s="15"/>
      <c r="AV431" s="34"/>
      <c r="AW431" s="38"/>
      <c r="AX431" s="34"/>
    </row>
    <row r="432" spans="2:50" s="1" customFormat="1" ht="18.75" customHeight="1">
      <c r="B432" s="15"/>
      <c r="C432" s="15"/>
      <c r="D432" s="15"/>
      <c r="E432" s="15"/>
      <c r="H432" s="15"/>
      <c r="I432" s="15"/>
      <c r="J432" s="15"/>
      <c r="K432" s="15"/>
      <c r="L432" s="15"/>
      <c r="M432" s="15"/>
      <c r="P432" s="15"/>
      <c r="Q432" s="15"/>
      <c r="R432" s="15"/>
      <c r="AA432" s="15"/>
      <c r="AB432" s="15"/>
      <c r="AC432" s="15"/>
      <c r="AO432" s="15"/>
      <c r="AP432" s="15"/>
      <c r="AV432" s="34"/>
      <c r="AW432" s="38"/>
      <c r="AX432" s="34"/>
    </row>
    <row r="433" spans="2:50" s="1" customFormat="1" ht="18.75" customHeight="1">
      <c r="B433" s="15"/>
      <c r="C433" s="15"/>
      <c r="D433" s="15"/>
      <c r="E433" s="15"/>
      <c r="H433" s="15"/>
      <c r="I433" s="15"/>
      <c r="J433" s="15"/>
      <c r="K433" s="15"/>
      <c r="L433" s="15"/>
      <c r="M433" s="15"/>
      <c r="P433" s="15"/>
      <c r="Q433" s="15"/>
      <c r="R433" s="15"/>
      <c r="AA433" s="15"/>
      <c r="AB433" s="15"/>
      <c r="AC433" s="15"/>
      <c r="AO433" s="15"/>
      <c r="AP433" s="15"/>
      <c r="AV433" s="34"/>
      <c r="AW433" s="38"/>
      <c r="AX433" s="34"/>
    </row>
    <row r="434" spans="2:50" s="1" customFormat="1" ht="18.75" customHeight="1">
      <c r="B434" s="15"/>
      <c r="C434" s="15"/>
      <c r="D434" s="15"/>
      <c r="E434" s="15"/>
      <c r="H434" s="15"/>
      <c r="I434" s="15"/>
      <c r="J434" s="15"/>
      <c r="K434" s="15"/>
      <c r="L434" s="15"/>
      <c r="M434" s="15"/>
      <c r="P434" s="15"/>
      <c r="Q434" s="15"/>
      <c r="R434" s="15"/>
      <c r="AA434" s="15"/>
      <c r="AB434" s="15"/>
      <c r="AC434" s="15"/>
      <c r="AO434" s="15"/>
      <c r="AP434" s="15"/>
      <c r="AV434" s="34"/>
      <c r="AW434" s="38"/>
      <c r="AX434" s="34"/>
    </row>
    <row r="435" spans="2:50" s="1" customFormat="1" ht="18.75" customHeight="1">
      <c r="B435" s="15"/>
      <c r="C435" s="15"/>
      <c r="D435" s="15"/>
      <c r="E435" s="15"/>
      <c r="H435" s="15"/>
      <c r="I435" s="15"/>
      <c r="J435" s="15"/>
      <c r="K435" s="15"/>
      <c r="L435" s="15"/>
      <c r="M435" s="15"/>
      <c r="P435" s="15"/>
      <c r="Q435" s="15"/>
      <c r="R435" s="15"/>
      <c r="AA435" s="15"/>
      <c r="AB435" s="15"/>
      <c r="AC435" s="15"/>
      <c r="AO435" s="15"/>
      <c r="AP435" s="15"/>
      <c r="AV435" s="34"/>
      <c r="AW435" s="38"/>
      <c r="AX435" s="34"/>
    </row>
    <row r="436" spans="2:50" s="1" customFormat="1" ht="18.75" customHeight="1">
      <c r="B436" s="15"/>
      <c r="C436" s="15"/>
      <c r="D436" s="15"/>
      <c r="E436" s="15"/>
      <c r="H436" s="15"/>
      <c r="I436" s="15"/>
      <c r="J436" s="15"/>
      <c r="K436" s="15"/>
      <c r="L436" s="15"/>
      <c r="M436" s="15"/>
      <c r="P436" s="15"/>
      <c r="Q436" s="15"/>
      <c r="R436" s="15"/>
      <c r="AA436" s="15"/>
      <c r="AB436" s="15"/>
      <c r="AC436" s="15"/>
      <c r="AO436" s="15"/>
      <c r="AP436" s="15"/>
      <c r="AV436" s="34"/>
      <c r="AW436" s="38"/>
      <c r="AX436" s="34"/>
    </row>
    <row r="437" spans="2:50" s="1" customFormat="1" ht="18.75" customHeight="1">
      <c r="B437" s="15"/>
      <c r="C437" s="15"/>
      <c r="D437" s="15"/>
      <c r="E437" s="15"/>
      <c r="H437" s="15"/>
      <c r="I437" s="15"/>
      <c r="J437" s="15"/>
      <c r="K437" s="15"/>
      <c r="L437" s="15"/>
      <c r="M437" s="15"/>
      <c r="P437" s="15"/>
      <c r="Q437" s="15"/>
      <c r="R437" s="15"/>
      <c r="AA437" s="15"/>
      <c r="AB437" s="15"/>
      <c r="AC437" s="15"/>
      <c r="AO437" s="15"/>
      <c r="AP437" s="15"/>
      <c r="AV437" s="34"/>
      <c r="AW437" s="38"/>
      <c r="AX437" s="34"/>
    </row>
    <row r="438" spans="2:50" s="1" customFormat="1" ht="18.75" customHeight="1">
      <c r="B438" s="15"/>
      <c r="C438" s="15"/>
      <c r="D438" s="15"/>
      <c r="E438" s="15"/>
      <c r="H438" s="15"/>
      <c r="I438" s="15"/>
      <c r="J438" s="15"/>
      <c r="K438" s="15"/>
      <c r="L438" s="15"/>
      <c r="M438" s="15"/>
      <c r="P438" s="15"/>
      <c r="Q438" s="15"/>
      <c r="R438" s="15"/>
      <c r="AA438" s="15"/>
      <c r="AB438" s="15"/>
      <c r="AC438" s="15"/>
      <c r="AO438" s="15"/>
      <c r="AP438" s="15"/>
      <c r="AV438" s="34"/>
      <c r="AW438" s="38"/>
      <c r="AX438" s="34"/>
    </row>
    <row r="439" spans="2:50" s="1" customFormat="1" ht="18.75" customHeight="1">
      <c r="B439" s="15"/>
      <c r="C439" s="15"/>
      <c r="D439" s="15"/>
      <c r="E439" s="15"/>
      <c r="H439" s="15"/>
      <c r="I439" s="15"/>
      <c r="J439" s="15"/>
      <c r="K439" s="15"/>
      <c r="L439" s="15"/>
      <c r="M439" s="15"/>
      <c r="P439" s="15"/>
      <c r="Q439" s="15"/>
      <c r="R439" s="15"/>
      <c r="AA439" s="15"/>
      <c r="AB439" s="15"/>
      <c r="AC439" s="15"/>
      <c r="AO439" s="15"/>
      <c r="AP439" s="15"/>
      <c r="AV439" s="34"/>
      <c r="AW439" s="38"/>
      <c r="AX439" s="34"/>
    </row>
    <row r="440" spans="2:50" s="1" customFormat="1" ht="18.75" customHeight="1">
      <c r="B440" s="15"/>
      <c r="C440" s="15"/>
      <c r="D440" s="15"/>
      <c r="E440" s="15"/>
      <c r="H440" s="15"/>
      <c r="I440" s="15"/>
      <c r="J440" s="15"/>
      <c r="K440" s="15"/>
      <c r="L440" s="15"/>
      <c r="M440" s="15"/>
      <c r="P440" s="15"/>
      <c r="Q440" s="15"/>
      <c r="R440" s="15"/>
      <c r="AA440" s="15"/>
      <c r="AB440" s="15"/>
      <c r="AC440" s="15"/>
      <c r="AO440" s="15"/>
      <c r="AP440" s="15"/>
      <c r="AV440" s="34"/>
      <c r="AW440" s="38"/>
      <c r="AX440" s="34"/>
    </row>
    <row r="441" spans="2:50" s="1" customFormat="1" ht="18.75" customHeight="1">
      <c r="B441" s="15"/>
      <c r="C441" s="15"/>
      <c r="D441" s="15"/>
      <c r="E441" s="15"/>
      <c r="H441" s="15"/>
      <c r="I441" s="15"/>
      <c r="J441" s="15"/>
      <c r="K441" s="15"/>
      <c r="L441" s="15"/>
      <c r="M441" s="15"/>
      <c r="P441" s="15"/>
      <c r="Q441" s="15"/>
      <c r="R441" s="15"/>
      <c r="AA441" s="15"/>
      <c r="AB441" s="15"/>
      <c r="AC441" s="15"/>
      <c r="AO441" s="15"/>
      <c r="AP441" s="15"/>
      <c r="AV441" s="34"/>
      <c r="AW441" s="38"/>
      <c r="AX441" s="34"/>
    </row>
    <row r="442" spans="2:50" s="1" customFormat="1" ht="18.75" customHeight="1">
      <c r="B442" s="15"/>
      <c r="C442" s="15"/>
      <c r="D442" s="15"/>
      <c r="E442" s="15"/>
      <c r="H442" s="15"/>
      <c r="I442" s="15"/>
      <c r="J442" s="15"/>
      <c r="K442" s="15"/>
      <c r="L442" s="15"/>
      <c r="M442" s="15"/>
      <c r="P442" s="15"/>
      <c r="Q442" s="15"/>
      <c r="R442" s="15"/>
      <c r="AA442" s="15"/>
      <c r="AB442" s="15"/>
      <c r="AC442" s="15"/>
      <c r="AO442" s="15"/>
      <c r="AP442" s="15"/>
      <c r="AV442" s="34"/>
      <c r="AW442" s="38"/>
      <c r="AX442" s="34"/>
    </row>
    <row r="443" spans="2:50" s="1" customFormat="1" ht="18.75" customHeight="1">
      <c r="B443" s="15"/>
      <c r="C443" s="15"/>
      <c r="D443" s="15"/>
      <c r="E443" s="15"/>
      <c r="H443" s="15"/>
      <c r="I443" s="15"/>
      <c r="J443" s="15"/>
      <c r="K443" s="15"/>
      <c r="L443" s="15"/>
      <c r="M443" s="15"/>
      <c r="P443" s="15"/>
      <c r="Q443" s="15"/>
      <c r="R443" s="15"/>
      <c r="AA443" s="15"/>
      <c r="AB443" s="15"/>
      <c r="AC443" s="15"/>
      <c r="AO443" s="15"/>
      <c r="AP443" s="15"/>
      <c r="AV443" s="34"/>
      <c r="AW443" s="38"/>
      <c r="AX443" s="34"/>
    </row>
    <row r="444" spans="2:50" s="1" customFormat="1" ht="18.75" customHeight="1">
      <c r="B444" s="15"/>
      <c r="C444" s="15"/>
      <c r="D444" s="15"/>
      <c r="E444" s="15"/>
      <c r="H444" s="15"/>
      <c r="I444" s="15"/>
      <c r="J444" s="15"/>
      <c r="K444" s="15"/>
      <c r="L444" s="15"/>
      <c r="M444" s="15"/>
      <c r="P444" s="15"/>
      <c r="Q444" s="15"/>
      <c r="R444" s="15"/>
      <c r="AA444" s="15"/>
      <c r="AB444" s="15"/>
      <c r="AC444" s="15"/>
      <c r="AO444" s="15"/>
      <c r="AP444" s="15"/>
      <c r="AV444" s="34"/>
      <c r="AW444" s="38"/>
      <c r="AX444" s="34"/>
    </row>
    <row r="445" spans="2:50" s="1" customFormat="1" ht="18.75" customHeight="1">
      <c r="B445" s="15"/>
      <c r="C445" s="15"/>
      <c r="D445" s="15"/>
      <c r="E445" s="15"/>
      <c r="H445" s="15"/>
      <c r="I445" s="15"/>
      <c r="J445" s="15"/>
      <c r="K445" s="15"/>
      <c r="L445" s="15"/>
      <c r="M445" s="15"/>
      <c r="P445" s="15"/>
      <c r="Q445" s="15"/>
      <c r="R445" s="15"/>
      <c r="AA445" s="15"/>
      <c r="AB445" s="15"/>
      <c r="AC445" s="15"/>
      <c r="AO445" s="15"/>
      <c r="AP445" s="15"/>
      <c r="AV445" s="34"/>
      <c r="AW445" s="38"/>
      <c r="AX445" s="34"/>
    </row>
    <row r="446" spans="2:50" s="1" customFormat="1" ht="18.75" customHeight="1">
      <c r="B446" s="15"/>
      <c r="C446" s="15"/>
      <c r="D446" s="15"/>
      <c r="E446" s="15"/>
      <c r="H446" s="15"/>
      <c r="I446" s="15"/>
      <c r="J446" s="15"/>
      <c r="K446" s="15"/>
      <c r="L446" s="15"/>
      <c r="M446" s="15"/>
      <c r="P446" s="15"/>
      <c r="Q446" s="15"/>
      <c r="R446" s="15"/>
      <c r="AA446" s="15"/>
      <c r="AB446" s="15"/>
      <c r="AC446" s="15"/>
      <c r="AO446" s="15"/>
      <c r="AP446" s="15"/>
      <c r="AV446" s="34"/>
      <c r="AW446" s="38"/>
      <c r="AX446" s="34"/>
    </row>
    <row r="447" spans="2:50" s="1" customFormat="1" ht="18.75" customHeight="1">
      <c r="B447" s="15"/>
      <c r="C447" s="15"/>
      <c r="D447" s="15"/>
      <c r="E447" s="15"/>
      <c r="H447" s="15"/>
      <c r="I447" s="15"/>
      <c r="J447" s="15"/>
      <c r="K447" s="15"/>
      <c r="L447" s="15"/>
      <c r="M447" s="15"/>
      <c r="P447" s="15"/>
      <c r="Q447" s="15"/>
      <c r="R447" s="15"/>
      <c r="AA447" s="15"/>
      <c r="AB447" s="15"/>
      <c r="AC447" s="15"/>
      <c r="AO447" s="15"/>
      <c r="AP447" s="15"/>
      <c r="AV447" s="34"/>
      <c r="AW447" s="38"/>
      <c r="AX447" s="34"/>
    </row>
    <row r="448" spans="2:50" s="1" customFormat="1" ht="18.75" customHeight="1">
      <c r="B448" s="15"/>
      <c r="C448" s="15"/>
      <c r="D448" s="15"/>
      <c r="E448" s="15"/>
      <c r="H448" s="15"/>
      <c r="I448" s="15"/>
      <c r="J448" s="15"/>
      <c r="K448" s="15"/>
      <c r="L448" s="15"/>
      <c r="M448" s="15"/>
      <c r="P448" s="15"/>
      <c r="Q448" s="15"/>
      <c r="R448" s="15"/>
      <c r="AA448" s="15"/>
      <c r="AB448" s="15"/>
      <c r="AC448" s="15"/>
      <c r="AO448" s="15"/>
      <c r="AP448" s="15"/>
      <c r="AV448" s="34"/>
      <c r="AW448" s="38"/>
      <c r="AX448" s="34"/>
    </row>
    <row r="449" spans="2:50" s="1" customFormat="1" ht="18.75" customHeight="1">
      <c r="B449" s="15"/>
      <c r="C449" s="15"/>
      <c r="D449" s="15"/>
      <c r="E449" s="15"/>
      <c r="H449" s="15"/>
      <c r="I449" s="15"/>
      <c r="J449" s="15"/>
      <c r="K449" s="15"/>
      <c r="L449" s="15"/>
      <c r="M449" s="15"/>
      <c r="P449" s="15"/>
      <c r="Q449" s="15"/>
      <c r="R449" s="15"/>
      <c r="AA449" s="15"/>
      <c r="AB449" s="15"/>
      <c r="AC449" s="15"/>
      <c r="AO449" s="15"/>
      <c r="AP449" s="15"/>
      <c r="AV449" s="34"/>
      <c r="AW449" s="38"/>
      <c r="AX449" s="34"/>
    </row>
    <row r="450" spans="2:50" s="1" customFormat="1" ht="18.75" customHeight="1">
      <c r="B450" s="15"/>
      <c r="C450" s="15"/>
      <c r="D450" s="15"/>
      <c r="E450" s="15"/>
      <c r="H450" s="15"/>
      <c r="I450" s="15"/>
      <c r="J450" s="15"/>
      <c r="K450" s="15"/>
      <c r="L450" s="15"/>
      <c r="M450" s="15"/>
      <c r="P450" s="15"/>
      <c r="Q450" s="15"/>
      <c r="R450" s="15"/>
      <c r="AA450" s="15"/>
      <c r="AB450" s="15"/>
      <c r="AC450" s="15"/>
      <c r="AO450" s="15"/>
      <c r="AP450" s="15"/>
      <c r="AV450" s="34"/>
      <c r="AW450" s="38"/>
      <c r="AX450" s="34"/>
    </row>
    <row r="451" spans="2:50" s="1" customFormat="1" ht="18.75" customHeight="1">
      <c r="B451" s="15"/>
      <c r="C451" s="15"/>
      <c r="D451" s="15"/>
      <c r="E451" s="15"/>
      <c r="H451" s="15"/>
      <c r="I451" s="15"/>
      <c r="J451" s="15"/>
      <c r="K451" s="15"/>
      <c r="L451" s="15"/>
      <c r="M451" s="15"/>
      <c r="P451" s="15"/>
      <c r="Q451" s="15"/>
      <c r="R451" s="15"/>
      <c r="AA451" s="15"/>
      <c r="AB451" s="15"/>
      <c r="AC451" s="15"/>
      <c r="AO451" s="15"/>
      <c r="AP451" s="15"/>
      <c r="AV451" s="34"/>
      <c r="AW451" s="38"/>
      <c r="AX451" s="34"/>
    </row>
    <row r="452" spans="2:50" s="1" customFormat="1" ht="18.75" customHeight="1">
      <c r="B452" s="15"/>
      <c r="C452" s="15"/>
      <c r="D452" s="15"/>
      <c r="E452" s="15"/>
      <c r="H452" s="15"/>
      <c r="I452" s="15"/>
      <c r="J452" s="15"/>
      <c r="K452" s="15"/>
      <c r="L452" s="15"/>
      <c r="M452" s="15"/>
      <c r="P452" s="15"/>
      <c r="Q452" s="15"/>
      <c r="R452" s="15"/>
      <c r="AA452" s="15"/>
      <c r="AB452" s="15"/>
      <c r="AC452" s="15"/>
      <c r="AO452" s="15"/>
      <c r="AP452" s="15"/>
      <c r="AV452" s="34"/>
      <c r="AW452" s="38"/>
      <c r="AX452" s="34"/>
    </row>
    <row r="453" spans="2:50" s="1" customFormat="1" ht="18.75" customHeight="1">
      <c r="B453" s="15"/>
      <c r="C453" s="15"/>
      <c r="D453" s="15"/>
      <c r="E453" s="15"/>
      <c r="H453" s="15"/>
      <c r="I453" s="15"/>
      <c r="J453" s="15"/>
      <c r="K453" s="15"/>
      <c r="L453" s="15"/>
      <c r="M453" s="15"/>
      <c r="P453" s="15"/>
      <c r="Q453" s="15"/>
      <c r="R453" s="15"/>
      <c r="AA453" s="15"/>
      <c r="AB453" s="15"/>
      <c r="AC453" s="15"/>
      <c r="AO453" s="15"/>
      <c r="AP453" s="15"/>
      <c r="AV453" s="34"/>
      <c r="AW453" s="38"/>
      <c r="AX453" s="34"/>
    </row>
    <row r="454" spans="2:50" s="1" customFormat="1" ht="18.75" customHeight="1">
      <c r="B454" s="15"/>
      <c r="C454" s="15"/>
      <c r="D454" s="15"/>
      <c r="E454" s="15"/>
      <c r="H454" s="15"/>
      <c r="I454" s="15"/>
      <c r="J454" s="15"/>
      <c r="K454" s="15"/>
      <c r="L454" s="15"/>
      <c r="M454" s="15"/>
      <c r="P454" s="15"/>
      <c r="Q454" s="15"/>
      <c r="R454" s="15"/>
      <c r="AA454" s="15"/>
      <c r="AB454" s="15"/>
      <c r="AC454" s="15"/>
      <c r="AO454" s="15"/>
      <c r="AP454" s="15"/>
      <c r="AV454" s="34"/>
      <c r="AW454" s="38"/>
      <c r="AX454" s="34"/>
    </row>
    <row r="455" spans="2:50" s="1" customFormat="1" ht="18.75" customHeight="1">
      <c r="B455" s="15"/>
      <c r="C455" s="15"/>
      <c r="D455" s="15"/>
      <c r="E455" s="15"/>
      <c r="H455" s="15"/>
      <c r="I455" s="15"/>
      <c r="J455" s="15"/>
      <c r="K455" s="15"/>
      <c r="L455" s="15"/>
      <c r="M455" s="15"/>
      <c r="P455" s="15"/>
      <c r="Q455" s="15"/>
      <c r="R455" s="15"/>
      <c r="AA455" s="15"/>
      <c r="AB455" s="15"/>
      <c r="AC455" s="15"/>
      <c r="AO455" s="15"/>
      <c r="AP455" s="15"/>
      <c r="AV455" s="34"/>
      <c r="AW455" s="38"/>
      <c r="AX455" s="34"/>
    </row>
    <row r="456" spans="2:50" s="1" customFormat="1" ht="18.75" customHeight="1">
      <c r="B456" s="15"/>
      <c r="C456" s="15"/>
      <c r="D456" s="15"/>
      <c r="E456" s="15"/>
      <c r="H456" s="15"/>
      <c r="I456" s="15"/>
      <c r="J456" s="15"/>
      <c r="K456" s="15"/>
      <c r="L456" s="15"/>
      <c r="M456" s="15"/>
      <c r="P456" s="15"/>
      <c r="Q456" s="15"/>
      <c r="R456" s="15"/>
      <c r="AA456" s="15"/>
      <c r="AB456" s="15"/>
      <c r="AC456" s="15"/>
      <c r="AO456" s="15"/>
      <c r="AP456" s="15"/>
      <c r="AV456" s="34"/>
      <c r="AW456" s="38"/>
      <c r="AX456" s="34"/>
    </row>
    <row r="457" spans="2:50" s="1" customFormat="1" ht="18.75" customHeight="1">
      <c r="B457" s="15"/>
      <c r="C457" s="15"/>
      <c r="D457" s="15"/>
      <c r="E457" s="15"/>
      <c r="H457" s="15"/>
      <c r="I457" s="15"/>
      <c r="J457" s="15"/>
      <c r="K457" s="15"/>
      <c r="L457" s="15"/>
      <c r="M457" s="15"/>
      <c r="P457" s="15"/>
      <c r="Q457" s="15"/>
      <c r="R457" s="15"/>
      <c r="AA457" s="15"/>
      <c r="AB457" s="15"/>
      <c r="AC457" s="15"/>
      <c r="AO457" s="15"/>
      <c r="AP457" s="15"/>
      <c r="AV457" s="34"/>
      <c r="AW457" s="38"/>
      <c r="AX457" s="34"/>
    </row>
    <row r="458" spans="2:50" s="1" customFormat="1" ht="18.75" customHeight="1">
      <c r="B458" s="15"/>
      <c r="C458" s="15"/>
      <c r="D458" s="15"/>
      <c r="E458" s="15"/>
      <c r="H458" s="15"/>
      <c r="I458" s="15"/>
      <c r="J458" s="15"/>
      <c r="K458" s="15"/>
      <c r="L458" s="15"/>
      <c r="M458" s="15"/>
      <c r="P458" s="15"/>
      <c r="Q458" s="15"/>
      <c r="R458" s="15"/>
      <c r="AA458" s="15"/>
      <c r="AB458" s="15"/>
      <c r="AC458" s="15"/>
      <c r="AO458" s="15"/>
      <c r="AP458" s="15"/>
      <c r="AV458" s="34"/>
      <c r="AW458" s="38"/>
      <c r="AX458" s="34"/>
    </row>
  </sheetData>
  <mergeCells count="31">
    <mergeCell ref="C214:F214"/>
    <mergeCell ref="C218:D218"/>
    <mergeCell ref="A3:AX3"/>
    <mergeCell ref="A5:A7"/>
    <mergeCell ref="B5:B7"/>
    <mergeCell ref="C5:V5"/>
    <mergeCell ref="AM6:AN6"/>
    <mergeCell ref="AE6:AI6"/>
    <mergeCell ref="H6:O6"/>
    <mergeCell ref="P6:T6"/>
    <mergeCell ref="AX5:AX7"/>
    <mergeCell ref="AW5:AW7"/>
    <mergeCell ref="AQ5:AU5"/>
    <mergeCell ref="AQ6:AU6"/>
    <mergeCell ref="U6:V6"/>
    <mergeCell ref="C220:D220"/>
    <mergeCell ref="A1:AX1"/>
    <mergeCell ref="A2:AX2"/>
    <mergeCell ref="AV5:AV7"/>
    <mergeCell ref="AO6:AP6"/>
    <mergeCell ref="W5:AI5"/>
    <mergeCell ref="AJ5:AJ7"/>
    <mergeCell ref="AK5:AK7"/>
    <mergeCell ref="AM5:AN5"/>
    <mergeCell ref="AO5:AP5"/>
    <mergeCell ref="AA6:AD6"/>
    <mergeCell ref="W6:Z6"/>
    <mergeCell ref="C6:G6"/>
    <mergeCell ref="Y213:Z213"/>
    <mergeCell ref="U213:W213"/>
    <mergeCell ref="C219:D219"/>
  </mergeCells>
  <printOptions horizontalCentered="1"/>
  <pageMargins left="0" right="0" top="0.59055118110236227" bottom="0.39370078740157483" header="0.31496062992125984" footer="0.31496062992125984"/>
  <pageSetup paperSize="9" scale="98" orientation="landscape" r:id="rId1"/>
  <headerFooter>
    <oddFooter>&amp;C&amp;"TH SarabunPSK,ธรรมดา"หน้าที่ &amp;P&amp;R&amp;"TH SarabunPSK,ธรรมดา"&amp;A</oddFooter>
  </headerFooter>
  <rowBreaks count="10" manualBreakCount="10">
    <brk id="23" max="16383" man="1"/>
    <brk id="37" max="16383" man="1"/>
    <brk id="85" max="16383" man="1"/>
    <brk id="125" max="16383" man="1"/>
    <brk id="141" max="16383" man="1"/>
    <brk id="157" max="16383" man="1"/>
    <brk id="179" max="16383" man="1"/>
    <brk id="193" max="16383" man="1"/>
    <brk id="212" max="16383" man="1"/>
    <brk id="2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10 มิ.ย.68(ฐาน) </vt:lpstr>
      <vt:lpstr>'10 มิ.ย.68(ฐาน) '!Print_Area</vt:lpstr>
      <vt:lpstr>'10 มิ.ย.68(ฐาน) '!Print_Titles</vt:lpstr>
    </vt:vector>
  </TitlesOfParts>
  <Company>OBEC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</dc:creator>
  <cp:lastModifiedBy>Lenovo</cp:lastModifiedBy>
  <cp:lastPrinted>2025-06-29T06:17:00Z</cp:lastPrinted>
  <dcterms:created xsi:type="dcterms:W3CDTF">2005-09-20T07:47:23Z</dcterms:created>
  <dcterms:modified xsi:type="dcterms:W3CDTF">2025-07-15T02:49:42Z</dcterms:modified>
</cp:coreProperties>
</file>